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0"/>
  <workbookPr/>
  <mc:AlternateContent xmlns:mc="http://schemas.openxmlformats.org/markup-compatibility/2006">
    <mc:Choice Requires="x15">
      <x15ac:absPath xmlns:x15ac="http://schemas.microsoft.com/office/spreadsheetml/2010/11/ac" url="/Volumes/middfiles/Classes/Fall24/ECON0211C/HANDOUTS/Labs/Lab_10/"/>
    </mc:Choice>
  </mc:AlternateContent>
  <xr:revisionPtr revIDLastSave="0" documentId="8_{8ED3914A-E0E3-1A41-AFAD-49999D9275E1}" xr6:coauthVersionLast="47" xr6:coauthVersionMax="47" xr10:uidLastSave="{00000000-0000-0000-0000-000000000000}"/>
  <bookViews>
    <workbookView xWindow="31440" yWindow="1060" windowWidth="28800" windowHeight="16180" activeTab="4" xr2:uid="{00000000-000D-0000-FFFF-FFFF00000000}"/>
  </bookViews>
  <sheets>
    <sheet name="LFP_by_Gender" sheetId="5" r:id="rId1"/>
    <sheet name="Summary Stats Table and FIgure" sheetId="2" r:id="rId2"/>
    <sheet name="Regression Output" sheetId="1" r:id="rId3"/>
    <sheet name="Returns to College Figures" sheetId="3" r:id="rId4"/>
    <sheet name="Major" sheetId="6" r:id="rId5"/>
  </sheets>
  <definedNames>
    <definedName name="_xlchart.v1.5" hidden="1">Major!$A$36:$A$46</definedName>
    <definedName name="_xlchart.v1.6" hidden="1">Major!$B$35</definedName>
    <definedName name="_xlchart.v1.7" hidden="1">Major!$B$36:$B$46</definedName>
    <definedName name="_xlchart.v1.8" hidden="1">Major!$C$35</definedName>
    <definedName name="_xlchart.v1.9" hidden="1">Major!$C$36:$C$46</definedName>
    <definedName name="_xlchart.v2.0" hidden="1">Major!$A$36:$A$46</definedName>
    <definedName name="_xlchart.v2.1" hidden="1">Major!$B$35</definedName>
    <definedName name="_xlchart.v2.2" hidden="1">Major!$B$36:$B$46</definedName>
    <definedName name="_xlchart.v2.3" hidden="1">Major!$C$35</definedName>
    <definedName name="_xlchart.v2.4" hidden="1">Major!$C$36:$C$46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6" i="6" l="1"/>
  <c r="E45" i="6"/>
  <c r="E44" i="6"/>
  <c r="E43" i="6"/>
  <c r="E42" i="6"/>
  <c r="E41" i="6"/>
  <c r="E40" i="6"/>
  <c r="E39" i="6"/>
  <c r="E38" i="6"/>
  <c r="E37" i="6"/>
  <c r="E36" i="6"/>
  <c r="D46" i="6"/>
  <c r="D45" i="6"/>
  <c r="D44" i="6"/>
  <c r="D43" i="6"/>
  <c r="D42" i="6"/>
  <c r="D41" i="6"/>
  <c r="D40" i="6"/>
  <c r="D39" i="6"/>
  <c r="D38" i="6"/>
  <c r="D37" i="6"/>
  <c r="D36" i="6"/>
</calcChain>
</file>

<file path=xl/sharedStrings.xml><?xml version="1.0" encoding="utf-8"?>
<sst xmlns="http://schemas.openxmlformats.org/spreadsheetml/2006/main" count="366" uniqueCount="200">
  <si>
    <t/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</si>
  <si>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</si>
  <si>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</si>
  <si>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</si>
  <si>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</si>
  <si>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</si>
  <si>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</si>
  <si>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</si>
  <si>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</si>
  <si>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</si>
  <si>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</si>
  <si>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</si>
  <si>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</si>
  <si>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VARIABLES</t>
  </si>
  <si>
    <t>1970</t>
  </si>
  <si>
    <t>1980</t>
  </si>
  <si>
    <t>1990</t>
  </si>
  <si>
    <t>2000</t>
  </si>
  <si>
    <t>2010</t>
  </si>
  <si>
    <t>2017</t>
  </si>
  <si>
    <t>Male</t>
  </si>
  <si>
    <t>0.603</t>
  </si>
  <si>
    <t>0.589</t>
  </si>
  <si>
    <t>0.501</t>
  </si>
  <si>
    <t>0.477</t>
  </si>
  <si>
    <t>0.383</t>
  </si>
  <si>
    <t>0.374</t>
  </si>
  <si>
    <t>0.299</t>
  </si>
  <si>
    <t>0.315</t>
  </si>
  <si>
    <t>0.228</t>
  </si>
  <si>
    <t>0.279</t>
  </si>
  <si>
    <t>0.199</t>
  </si>
  <si>
    <t>(0.00574)</t>
  </si>
  <si>
    <t>(0.00545)</t>
  </si>
  <si>
    <t>(0.00485)</t>
  </si>
  <si>
    <t>(0.00461)</t>
  </si>
  <si>
    <t>(0.00437)</t>
  </si>
  <si>
    <t>(0.00392)</t>
  </si>
  <si>
    <t>(0.00490)</t>
  </si>
  <si>
    <t>(0.00587)</t>
  </si>
  <si>
    <t>(0.00509)</t>
  </si>
  <si>
    <t>(0.00621)</t>
  </si>
  <si>
    <t>(0.00539)</t>
  </si>
  <si>
    <t>High School</t>
  </si>
  <si>
    <t>0.254</t>
  </si>
  <si>
    <t>0.260</t>
  </si>
  <si>
    <t>0.265</t>
  </si>
  <si>
    <t>0.300</t>
  </si>
  <si>
    <t>0.339</t>
  </si>
  <si>
    <t>(0.00558)</t>
  </si>
  <si>
    <t>(0.00670)</t>
  </si>
  <si>
    <t>(0.00700)</t>
  </si>
  <si>
    <t>(0.00890)</t>
  </si>
  <si>
    <t>(0.0104)</t>
  </si>
  <si>
    <t>(0.0117)</t>
  </si>
  <si>
    <t>Some College</t>
  </si>
  <si>
    <t>0.389</t>
  </si>
  <si>
    <t>0.375</t>
  </si>
  <si>
    <t>0.450</t>
  </si>
  <si>
    <t>0.488</t>
  </si>
  <si>
    <t>0.548</t>
  </si>
  <si>
    <t>0.492</t>
  </si>
  <si>
    <t>(0.00759)</t>
  </si>
  <si>
    <t>(0.00754)</t>
  </si>
  <si>
    <t>(0.00716)</t>
  </si>
  <si>
    <t>(0.00923)</t>
  </si>
  <si>
    <t>(0.0107)</t>
  </si>
  <si>
    <t>(0.0120)</t>
  </si>
  <si>
    <t>Bachelors</t>
  </si>
  <si>
    <t>0.632</t>
  </si>
  <si>
    <t>0.569</t>
  </si>
  <si>
    <t>0.713</t>
  </si>
  <si>
    <t>0.799</t>
  </si>
  <si>
    <t>0.902</t>
  </si>
  <si>
    <t>0.891</t>
  </si>
  <si>
    <t>(0.00902)</t>
  </si>
  <si>
    <t>(0.00862)</t>
  </si>
  <si>
    <t>(0.00799)</t>
  </si>
  <si>
    <t>(0.00968)</t>
  </si>
  <si>
    <t>(0.0109)</t>
  </si>
  <si>
    <t>(0.0122)</t>
  </si>
  <si>
    <t>Grad Degree</t>
  </si>
  <si>
    <t>0.644</t>
  </si>
  <si>
    <t>0.633</t>
  </si>
  <si>
    <t>0.897</t>
  </si>
  <si>
    <t>1.015</t>
  </si>
  <si>
    <t>1.140</t>
  </si>
  <si>
    <t>1.134</t>
  </si>
  <si>
    <t>(0.00931)</t>
  </si>
  <si>
    <t>(0.00988)</t>
  </si>
  <si>
    <t>(0.0130)</t>
  </si>
  <si>
    <t xml:space="preserve">Age  </t>
  </si>
  <si>
    <t>0.0481</t>
  </si>
  <si>
    <t>0.0598</t>
  </si>
  <si>
    <t>0.0601</t>
  </si>
  <si>
    <t>0.0571</t>
  </si>
  <si>
    <t>0.0734</t>
  </si>
  <si>
    <t>0.0674</t>
  </si>
  <si>
    <t>(0.00208)</t>
  </si>
  <si>
    <t>(0.00199)</t>
  </si>
  <si>
    <t>(0.00185)</t>
  </si>
  <si>
    <t>(0.00209)</t>
  </si>
  <si>
    <t>(0.00232)</t>
  </si>
  <si>
    <t>(0.00239)</t>
  </si>
  <si>
    <t>Age Squared</t>
  </si>
  <si>
    <t>-0.000508</t>
  </si>
  <si>
    <t>-0.000597</t>
  </si>
  <si>
    <t>-0.000592</t>
  </si>
  <si>
    <t>-0.000563</t>
  </si>
  <si>
    <t>-0.000734</t>
  </si>
  <si>
    <t>-0.000629</t>
  </si>
  <si>
    <t>(2.49e-05)</t>
  </si>
  <si>
    <t>(2.39e-05)</t>
  </si>
  <si>
    <t>(2.27e-05)</t>
  </si>
  <si>
    <t>(2.56e-05)</t>
  </si>
  <si>
    <t>(2.75e-05)</t>
  </si>
  <si>
    <t>(2.82e-05)</t>
  </si>
  <si>
    <t>Constant</t>
  </si>
  <si>
    <t>8.412</t>
  </si>
  <si>
    <t>7.122</t>
  </si>
  <si>
    <t>9.203</t>
  </si>
  <si>
    <t>7.546</t>
  </si>
  <si>
    <t>9.853</t>
  </si>
  <si>
    <t>8.034</t>
  </si>
  <si>
    <t>10.24</t>
  </si>
  <si>
    <t>8.391</t>
  </si>
  <si>
    <t>10.56</t>
  </si>
  <si>
    <t>8.202</t>
  </si>
  <si>
    <t>10.70</t>
  </si>
  <si>
    <t>8.394</t>
  </si>
  <si>
    <t>(0.00496)</t>
  </si>
  <si>
    <t>(0.0422)</t>
  </si>
  <si>
    <t>(0.00380)</t>
  </si>
  <si>
    <t>(0.0396)</t>
  </si>
  <si>
    <t>(0.00325)</t>
  </si>
  <si>
    <t>(0.0362)</t>
  </si>
  <si>
    <t>(0.00361)</t>
  </si>
  <si>
    <t>(0.0415)</t>
  </si>
  <si>
    <t>(0.00417)</t>
  </si>
  <si>
    <t>(0.0481)</t>
  </si>
  <si>
    <t>(0.00452)</t>
  </si>
  <si>
    <t>(0.0496)</t>
  </si>
  <si>
    <t>Observations</t>
  </si>
  <si>
    <t>59,417</t>
  </si>
  <si>
    <t>73,650</t>
  </si>
  <si>
    <t>95,622</t>
  </si>
  <si>
    <t>107,837</t>
  </si>
  <si>
    <t>75,787</t>
  </si>
  <si>
    <t>82,552</t>
  </si>
  <si>
    <t>R-squared</t>
  </si>
  <si>
    <t>0.159</t>
  </si>
  <si>
    <t>0.268</t>
  </si>
  <si>
    <t>0.116</t>
  </si>
  <si>
    <t>0.214</t>
  </si>
  <si>
    <t>0.083</t>
  </si>
  <si>
    <t>0.266</t>
  </si>
  <si>
    <t>0.045</t>
  </si>
  <si>
    <t>0.246</t>
  </si>
  <si>
    <t>0.027</t>
  </si>
  <si>
    <t>0.282</t>
  </si>
  <si>
    <t>0.018</t>
  </si>
  <si>
    <t>0.278</t>
  </si>
  <si>
    <t>Less than High School</t>
  </si>
  <si>
    <t>Bachelor's Degree</t>
  </si>
  <si>
    <t>Graduate Degree</t>
  </si>
  <si>
    <t>In the Labor Force</t>
  </si>
  <si>
    <t>Summary Statistics: Education and labor force participation among 25-60 year olds</t>
  </si>
  <si>
    <t>Source: US Census 1970-1990, American Community Survey 2000-2017 accessed at IPUMS.org</t>
  </si>
  <si>
    <t>Dependent Variable: Natural Log of Wage and Salary Income</t>
  </si>
  <si>
    <t>Estimating the US Gender Gap Over time: 1970 - 2017</t>
  </si>
  <si>
    <t>Notes: Full time, full-year workers age 25-60.  Less than high school is the reference education category.  Heteroskedasticity robust standard errors in parentheses.</t>
  </si>
  <si>
    <t>LT High School</t>
  </si>
  <si>
    <t>Less th HS</t>
  </si>
  <si>
    <t>Graduate</t>
  </si>
  <si>
    <t>Notes: Labor-force participation among individuals ages 25-60</t>
  </si>
  <si>
    <t>Notes: Make sure you include notes!!</t>
  </si>
  <si>
    <t xml:space="preserve">* the notes to this figure should explain what variables are controlled for in the regression </t>
  </si>
  <si>
    <t>* and note that there are 95% confidence intervals shown</t>
  </si>
  <si>
    <t>*** Checklist of things in the notes of a Figure or Table:</t>
  </si>
  <si>
    <t>* What is going on in this figure or table</t>
  </si>
  <si>
    <t>* Source of data</t>
  </si>
  <si>
    <t>* Age range? years?</t>
  </si>
  <si>
    <t>* what is in parentheses (standard errors?)</t>
  </si>
  <si>
    <t>* what do the stars mean</t>
  </si>
  <si>
    <t>communica</t>
  </si>
  <si>
    <t>education</t>
  </si>
  <si>
    <t>biology</t>
  </si>
  <si>
    <t>english</t>
  </si>
  <si>
    <t>psycholog</t>
  </si>
  <si>
    <t>socialsci</t>
  </si>
  <si>
    <t>engineeri</t>
  </si>
  <si>
    <t>finearts</t>
  </si>
  <si>
    <t>medical</t>
  </si>
  <si>
    <t>business</t>
  </si>
  <si>
    <t>other</t>
  </si>
  <si>
    <t>Earnings</t>
  </si>
  <si>
    <t>Major</t>
  </si>
  <si>
    <t xml:space="preserve">Major </t>
  </si>
  <si>
    <t>Female</t>
  </si>
  <si>
    <t>diff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</si>
</sst>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1" x14ac:knownFonts="1">
    <font>
      <sz val="10"/>
      <name val="Calibri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alibri"/>
      <family val="2"/>
    </font>
    <font>
      <sz val="14"/>
      <name val="Calibri"/>
      <family val="2"/>
    </font>
    <font>
      <sz val="12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12" xfId="0" applyBorder="1" applyAlignment="1">
      <alignment horizontal="center"/>
    </xf>
    <xf numFmtId="0" fontId="0" fillId="0" borderId="12" xfId="0" applyBorder="1"/>
    <xf numFmtId="0" fontId="18" fillId="0" borderId="0" xfId="0" applyFont="1"/>
    <xf numFmtId="0" fontId="18" fillId="0" borderId="12" xfId="0" applyFont="1" applyBorder="1"/>
    <xf numFmtId="164" fontId="0" fillId="0" borderId="0" xfId="1" applyNumberFormat="1" applyFont="1" applyAlignment="1">
      <alignment horizontal="center"/>
    </xf>
    <xf numFmtId="164" fontId="0" fillId="0" borderId="12" xfId="1" applyNumberFormat="1" applyFont="1" applyBorder="1" applyAlignment="1">
      <alignment horizontal="center"/>
    </xf>
    <xf numFmtId="0" fontId="20" fillId="0" borderId="0" xfId="0" applyFont="1"/>
    <xf numFmtId="0" fontId="20" fillId="0" borderId="10" xfId="0" applyFont="1" applyBorder="1"/>
    <xf numFmtId="0" fontId="20" fillId="0" borderId="10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11" xfId="0" applyFont="1" applyBorder="1"/>
    <xf numFmtId="0" fontId="20" fillId="0" borderId="11" xfId="0" applyFont="1" applyBorder="1" applyAlignment="1">
      <alignment horizontal="center"/>
    </xf>
    <xf numFmtId="0" fontId="18" fillId="0" borderId="0" xfId="0" applyFont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19" fillId="0" borderId="12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0" xfId="0" applyFont="1" applyAlignment="1">
      <alignment horizontal="left"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 customBuiltin="1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Male Labor-</a:t>
            </a:r>
            <a:r>
              <a:rPr lang="en-US" baseline="0"/>
              <a:t>Force Participation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LFP_by_Gender!$B$3</c:f>
              <c:strCache>
                <c:ptCount val="1"/>
                <c:pt idx="0">
                  <c:v>Less th HS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LFP_by_Gender!$A$4:$A$9</c:f>
              <c:numCache>
                <c:formatCode>General</c:formatCode>
                <c:ptCount val="6"/>
                <c:pt idx="0">
                  <c:v>1970</c:v>
                </c:pt>
                <c:pt idx="1">
                  <c:v>1980</c:v>
                </c:pt>
                <c:pt idx="2">
                  <c:v>1990</c:v>
                </c:pt>
                <c:pt idx="3">
                  <c:v>2000</c:v>
                </c:pt>
                <c:pt idx="4">
                  <c:v>2010</c:v>
                </c:pt>
                <c:pt idx="5">
                  <c:v>2017</c:v>
                </c:pt>
              </c:numCache>
            </c:numRef>
          </c:cat>
          <c:val>
            <c:numRef>
              <c:f>LFP_by_Gender!$B$4:$B$9</c:f>
              <c:numCache>
                <c:formatCode>General</c:formatCode>
                <c:ptCount val="6"/>
                <c:pt idx="0">
                  <c:v>0.88703304999999999</c:v>
                </c:pt>
                <c:pt idx="1">
                  <c:v>0.82210793999999998</c:v>
                </c:pt>
                <c:pt idx="2">
                  <c:v>0.76760366000000002</c:v>
                </c:pt>
                <c:pt idx="3">
                  <c:v>0.77449670999999998</c:v>
                </c:pt>
                <c:pt idx="4">
                  <c:v>0.71213625999999997</c:v>
                </c:pt>
                <c:pt idx="5">
                  <c:v>0.71117366000000004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94-D841-9975-F873335439B3}"/>
            </c:ext>
          </c:extLst>
        </c:ser>
        <c:ser>
          <c:idx val="1"/>
          <c:order val="1"/>
          <c:tx>
            <c:strRef>
              <c:f>LFP_by_Gender!$C$3</c:f>
              <c:strCache>
                <c:ptCount val="1"/>
                <c:pt idx="0">
                  <c:v>High School</c:v>
                </c:pt>
              </c:strCache>
            </c:strRef>
          </c:tx>
          <c:spPr>
            <a:ln w="28575" cap="rnd">
              <a:solidFill>
                <a:schemeClr val="accent1">
                  <a:shade val="76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LFP_by_Gender!$A$4:$A$9</c:f>
              <c:numCache>
                <c:formatCode>General</c:formatCode>
                <c:ptCount val="6"/>
                <c:pt idx="0">
                  <c:v>1970</c:v>
                </c:pt>
                <c:pt idx="1">
                  <c:v>1980</c:v>
                </c:pt>
                <c:pt idx="2">
                  <c:v>1990</c:v>
                </c:pt>
                <c:pt idx="3">
                  <c:v>2000</c:v>
                </c:pt>
                <c:pt idx="4">
                  <c:v>2010</c:v>
                </c:pt>
                <c:pt idx="5">
                  <c:v>2017</c:v>
                </c:pt>
              </c:numCache>
            </c:numRef>
          </c:cat>
          <c:val>
            <c:numRef>
              <c:f>LFP_by_Gender!$C$4:$C$9</c:f>
              <c:numCache>
                <c:formatCode>General</c:formatCode>
                <c:ptCount val="6"/>
                <c:pt idx="0">
                  <c:v>0.95639976000000004</c:v>
                </c:pt>
                <c:pt idx="1">
                  <c:v>0.92494292</c:v>
                </c:pt>
                <c:pt idx="2">
                  <c:v>0.88926139000000004</c:v>
                </c:pt>
                <c:pt idx="3">
                  <c:v>0.86064940999999995</c:v>
                </c:pt>
                <c:pt idx="4">
                  <c:v>0.81977387000000002</c:v>
                </c:pt>
                <c:pt idx="5">
                  <c:v>0.81056556999999996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94-D841-9975-F873335439B3}"/>
            </c:ext>
          </c:extLst>
        </c:ser>
        <c:ser>
          <c:idx val="2"/>
          <c:order val="2"/>
          <c:tx>
            <c:strRef>
              <c:f>LFP_by_Gender!$D$3</c:f>
              <c:strCache>
                <c:ptCount val="1"/>
                <c:pt idx="0">
                  <c:v>Some College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LFP_by_Gender!$A$4:$A$9</c:f>
              <c:numCache>
                <c:formatCode>General</c:formatCode>
                <c:ptCount val="6"/>
                <c:pt idx="0">
                  <c:v>1970</c:v>
                </c:pt>
                <c:pt idx="1">
                  <c:v>1980</c:v>
                </c:pt>
                <c:pt idx="2">
                  <c:v>1990</c:v>
                </c:pt>
                <c:pt idx="3">
                  <c:v>2000</c:v>
                </c:pt>
                <c:pt idx="4">
                  <c:v>2010</c:v>
                </c:pt>
                <c:pt idx="5">
                  <c:v>2017</c:v>
                </c:pt>
              </c:numCache>
            </c:numRef>
          </c:cat>
          <c:val>
            <c:numRef>
              <c:f>LFP_by_Gender!$D$4:$D$9</c:f>
              <c:numCache>
                <c:formatCode>General</c:formatCode>
                <c:ptCount val="6"/>
                <c:pt idx="0">
                  <c:v>0.94356348999999995</c:v>
                </c:pt>
                <c:pt idx="1">
                  <c:v>0.92859303999999998</c:v>
                </c:pt>
                <c:pt idx="2">
                  <c:v>0.92292328000000001</c:v>
                </c:pt>
                <c:pt idx="3">
                  <c:v>0.89678787999999998</c:v>
                </c:pt>
                <c:pt idx="4">
                  <c:v>0.87862072999999996</c:v>
                </c:pt>
                <c:pt idx="5">
                  <c:v>0.86976050000000005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C94-D841-9975-F873335439B3}"/>
            </c:ext>
          </c:extLst>
        </c:ser>
        <c:ser>
          <c:idx val="3"/>
          <c:order val="3"/>
          <c:tx>
            <c:strRef>
              <c:f>LFP_by_Gender!$E$3</c:f>
              <c:strCache>
                <c:ptCount val="1"/>
                <c:pt idx="0">
                  <c:v>Bachelors</c:v>
                </c:pt>
              </c:strCache>
            </c:strRef>
          </c:tx>
          <c:spPr>
            <a:ln w="28575" cap="rnd">
              <a:solidFill>
                <a:schemeClr val="accent1">
                  <a:tint val="77000"/>
                </a:schemeClr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LFP_by_Gender!$A$4:$A$9</c:f>
              <c:numCache>
                <c:formatCode>General</c:formatCode>
                <c:ptCount val="6"/>
                <c:pt idx="0">
                  <c:v>1970</c:v>
                </c:pt>
                <c:pt idx="1">
                  <c:v>1980</c:v>
                </c:pt>
                <c:pt idx="2">
                  <c:v>1990</c:v>
                </c:pt>
                <c:pt idx="3">
                  <c:v>2000</c:v>
                </c:pt>
                <c:pt idx="4">
                  <c:v>2010</c:v>
                </c:pt>
                <c:pt idx="5">
                  <c:v>2017</c:v>
                </c:pt>
              </c:numCache>
            </c:numRef>
          </c:cat>
          <c:val>
            <c:numRef>
              <c:f>LFP_by_Gender!$E$4:$E$9</c:f>
              <c:numCache>
                <c:formatCode>General</c:formatCode>
                <c:ptCount val="6"/>
                <c:pt idx="0">
                  <c:v>0.96688867999999994</c:v>
                </c:pt>
                <c:pt idx="1">
                  <c:v>0.96007416999999995</c:v>
                </c:pt>
                <c:pt idx="2">
                  <c:v>0.95190693000000004</c:v>
                </c:pt>
                <c:pt idx="3">
                  <c:v>0.92443059999999999</c:v>
                </c:pt>
                <c:pt idx="4">
                  <c:v>0.93094447000000002</c:v>
                </c:pt>
                <c:pt idx="5">
                  <c:v>0.92932146000000004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C94-D841-9975-F873335439B3}"/>
            </c:ext>
          </c:extLst>
        </c:ser>
        <c:ser>
          <c:idx val="4"/>
          <c:order val="4"/>
          <c:tx>
            <c:strRef>
              <c:f>LFP_by_Gender!$F$3</c:f>
              <c:strCache>
                <c:ptCount val="1"/>
                <c:pt idx="0">
                  <c:v>Graduate</c:v>
                </c:pt>
              </c:strCache>
            </c:strRef>
          </c:tx>
          <c:spPr>
            <a:ln w="3810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LFP_by_Gender!$A$4:$A$9</c:f>
              <c:numCache>
                <c:formatCode>General</c:formatCode>
                <c:ptCount val="6"/>
                <c:pt idx="0">
                  <c:v>1970</c:v>
                </c:pt>
                <c:pt idx="1">
                  <c:v>1980</c:v>
                </c:pt>
                <c:pt idx="2">
                  <c:v>1990</c:v>
                </c:pt>
                <c:pt idx="3">
                  <c:v>2000</c:v>
                </c:pt>
                <c:pt idx="4">
                  <c:v>2010</c:v>
                </c:pt>
                <c:pt idx="5">
                  <c:v>2017</c:v>
                </c:pt>
              </c:numCache>
            </c:numRef>
          </c:cat>
          <c:val>
            <c:numRef>
              <c:f>LFP_by_Gender!$F$4:$F$9</c:f>
              <c:numCache>
                <c:formatCode>General</c:formatCode>
                <c:ptCount val="6"/>
                <c:pt idx="0">
                  <c:v>0.96260440000000003</c:v>
                </c:pt>
                <c:pt idx="1">
                  <c:v>0.95347461</c:v>
                </c:pt>
                <c:pt idx="2">
                  <c:v>0.95623957000000004</c:v>
                </c:pt>
                <c:pt idx="3">
                  <c:v>0.92361276000000003</c:v>
                </c:pt>
                <c:pt idx="4">
                  <c:v>0.94884058999999998</c:v>
                </c:pt>
                <c:pt idx="5">
                  <c:v>0.94959775000000002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C94-D841-9975-F873335439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8105392"/>
        <c:axId val="620290368"/>
      </c:lineChart>
      <c:catAx>
        <c:axId val="528105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90368"/>
        <c:crosses val="autoZero"/>
        <c:auto val="1"/>
        <c:lblAlgn val="ctr"/>
        <c:lblOffset val="100"/>
        <c:noMultiLvlLbl val="0"/>
      </c:catAx>
      <c:valAx>
        <c:axId val="620290368"/>
        <c:scaling>
          <c:orientation val="minMax"/>
          <c:max val="1"/>
          <c:min val="0.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8105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Female Labor-Force</a:t>
            </a:r>
            <a:r>
              <a:rPr lang="en-US" baseline="0"/>
              <a:t> Participation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LFP_by_Gender!$B$14</c:f>
              <c:strCache>
                <c:ptCount val="1"/>
                <c:pt idx="0">
                  <c:v>Less th HS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LFP_by_Gender!$A$15:$A$20</c:f>
              <c:numCache>
                <c:formatCode>General</c:formatCode>
                <c:ptCount val="6"/>
                <c:pt idx="0">
                  <c:v>1970</c:v>
                </c:pt>
                <c:pt idx="1">
                  <c:v>1980</c:v>
                </c:pt>
                <c:pt idx="2">
                  <c:v>1990</c:v>
                </c:pt>
                <c:pt idx="3">
                  <c:v>2000</c:v>
                </c:pt>
                <c:pt idx="4">
                  <c:v>2010</c:v>
                </c:pt>
                <c:pt idx="5">
                  <c:v>2017</c:v>
                </c:pt>
              </c:numCache>
            </c:numRef>
          </c:cat>
          <c:val>
            <c:numRef>
              <c:f>LFP_by_Gender!$B$15:$B$20</c:f>
              <c:numCache>
                <c:formatCode>General</c:formatCode>
                <c:ptCount val="6"/>
                <c:pt idx="0">
                  <c:v>0.44731486999999998</c:v>
                </c:pt>
                <c:pt idx="1">
                  <c:v>0.47485776000000002</c:v>
                </c:pt>
                <c:pt idx="2">
                  <c:v>0.50186304999999998</c:v>
                </c:pt>
                <c:pt idx="3">
                  <c:v>0.50867048000000004</c:v>
                </c:pt>
                <c:pt idx="4">
                  <c:v>0.51869876000000004</c:v>
                </c:pt>
                <c:pt idx="5">
                  <c:v>0.48234969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94-D841-9975-F873335439B3}"/>
            </c:ext>
          </c:extLst>
        </c:ser>
        <c:ser>
          <c:idx val="1"/>
          <c:order val="1"/>
          <c:tx>
            <c:strRef>
              <c:f>LFP_by_Gender!$C$14</c:f>
              <c:strCache>
                <c:ptCount val="1"/>
                <c:pt idx="0">
                  <c:v>High School</c:v>
                </c:pt>
              </c:strCache>
            </c:strRef>
          </c:tx>
          <c:spPr>
            <a:ln w="28575" cap="rnd">
              <a:solidFill>
                <a:schemeClr val="accent1">
                  <a:shade val="76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LFP_by_Gender!$A$15:$A$20</c:f>
              <c:numCache>
                <c:formatCode>General</c:formatCode>
                <c:ptCount val="6"/>
                <c:pt idx="0">
                  <c:v>1970</c:v>
                </c:pt>
                <c:pt idx="1">
                  <c:v>1980</c:v>
                </c:pt>
                <c:pt idx="2">
                  <c:v>1990</c:v>
                </c:pt>
                <c:pt idx="3">
                  <c:v>2000</c:v>
                </c:pt>
                <c:pt idx="4">
                  <c:v>2010</c:v>
                </c:pt>
                <c:pt idx="5">
                  <c:v>2017</c:v>
                </c:pt>
              </c:numCache>
            </c:numRef>
          </c:cat>
          <c:val>
            <c:numRef>
              <c:f>LFP_by_Gender!$C$15:$C$20</c:f>
              <c:numCache>
                <c:formatCode>General</c:formatCode>
                <c:ptCount val="6"/>
                <c:pt idx="0">
                  <c:v>0.50327604999999997</c:v>
                </c:pt>
                <c:pt idx="1">
                  <c:v>0.61060709999999996</c:v>
                </c:pt>
                <c:pt idx="2">
                  <c:v>0.69448701000000002</c:v>
                </c:pt>
                <c:pt idx="3">
                  <c:v>0.70974934000000001</c:v>
                </c:pt>
                <c:pt idx="4">
                  <c:v>0.71050725999999997</c:v>
                </c:pt>
                <c:pt idx="5">
                  <c:v>0.68668090000000004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94-D841-9975-F873335439B3}"/>
            </c:ext>
          </c:extLst>
        </c:ser>
        <c:ser>
          <c:idx val="2"/>
          <c:order val="2"/>
          <c:tx>
            <c:strRef>
              <c:f>LFP_by_Gender!$D$14</c:f>
              <c:strCache>
                <c:ptCount val="1"/>
                <c:pt idx="0">
                  <c:v>Some College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LFP_by_Gender!$A$15:$A$20</c:f>
              <c:numCache>
                <c:formatCode>General</c:formatCode>
                <c:ptCount val="6"/>
                <c:pt idx="0">
                  <c:v>1970</c:v>
                </c:pt>
                <c:pt idx="1">
                  <c:v>1980</c:v>
                </c:pt>
                <c:pt idx="2">
                  <c:v>1990</c:v>
                </c:pt>
                <c:pt idx="3">
                  <c:v>2000</c:v>
                </c:pt>
                <c:pt idx="4">
                  <c:v>2010</c:v>
                </c:pt>
                <c:pt idx="5">
                  <c:v>2017</c:v>
                </c:pt>
              </c:numCache>
            </c:numRef>
          </c:cat>
          <c:val>
            <c:numRef>
              <c:f>LFP_by_Gender!$D$15:$D$20</c:f>
              <c:numCache>
                <c:formatCode>General</c:formatCode>
                <c:ptCount val="6"/>
                <c:pt idx="0">
                  <c:v>0.51340949000000002</c:v>
                </c:pt>
                <c:pt idx="1">
                  <c:v>0.67314620000000003</c:v>
                </c:pt>
                <c:pt idx="2">
                  <c:v>0.77854709</c:v>
                </c:pt>
                <c:pt idx="3">
                  <c:v>0.77115531000000004</c:v>
                </c:pt>
                <c:pt idx="4">
                  <c:v>0.78477244000000002</c:v>
                </c:pt>
                <c:pt idx="5">
                  <c:v>0.77666383000000005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C94-D841-9975-F873335439B3}"/>
            </c:ext>
          </c:extLst>
        </c:ser>
        <c:ser>
          <c:idx val="3"/>
          <c:order val="3"/>
          <c:tx>
            <c:strRef>
              <c:f>LFP_by_Gender!$E$14</c:f>
              <c:strCache>
                <c:ptCount val="1"/>
                <c:pt idx="0">
                  <c:v>Bachelors</c:v>
                </c:pt>
              </c:strCache>
            </c:strRef>
          </c:tx>
          <c:spPr>
            <a:ln w="28575" cap="rnd">
              <a:solidFill>
                <a:schemeClr val="accent1">
                  <a:tint val="77000"/>
                </a:schemeClr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LFP_by_Gender!$A$15:$A$20</c:f>
              <c:numCache>
                <c:formatCode>General</c:formatCode>
                <c:ptCount val="6"/>
                <c:pt idx="0">
                  <c:v>1970</c:v>
                </c:pt>
                <c:pt idx="1">
                  <c:v>1980</c:v>
                </c:pt>
                <c:pt idx="2">
                  <c:v>1990</c:v>
                </c:pt>
                <c:pt idx="3">
                  <c:v>2000</c:v>
                </c:pt>
                <c:pt idx="4">
                  <c:v>2010</c:v>
                </c:pt>
                <c:pt idx="5">
                  <c:v>2017</c:v>
                </c:pt>
              </c:numCache>
            </c:numRef>
          </c:cat>
          <c:val>
            <c:numRef>
              <c:f>LFP_by_Gender!$E$15:$E$20</c:f>
              <c:numCache>
                <c:formatCode>General</c:formatCode>
                <c:ptCount val="6"/>
                <c:pt idx="0">
                  <c:v>0.55055668999999996</c:v>
                </c:pt>
                <c:pt idx="1">
                  <c:v>0.70435842999999998</c:v>
                </c:pt>
                <c:pt idx="2">
                  <c:v>0.81369946000000004</c:v>
                </c:pt>
                <c:pt idx="3">
                  <c:v>0.78754497999999995</c:v>
                </c:pt>
                <c:pt idx="4">
                  <c:v>0.81553249999999999</c:v>
                </c:pt>
                <c:pt idx="5">
                  <c:v>0.82299646000000004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C94-D841-9975-F873335439B3}"/>
            </c:ext>
          </c:extLst>
        </c:ser>
        <c:ser>
          <c:idx val="4"/>
          <c:order val="4"/>
          <c:tx>
            <c:strRef>
              <c:f>LFP_by_Gender!$F$14</c:f>
              <c:strCache>
                <c:ptCount val="1"/>
                <c:pt idx="0">
                  <c:v>Graduate</c:v>
                </c:pt>
              </c:strCache>
            </c:strRef>
          </c:tx>
          <c:spPr>
            <a:ln w="3810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LFP_by_Gender!$A$15:$A$20</c:f>
              <c:numCache>
                <c:formatCode>General</c:formatCode>
                <c:ptCount val="6"/>
                <c:pt idx="0">
                  <c:v>1970</c:v>
                </c:pt>
                <c:pt idx="1">
                  <c:v>1980</c:v>
                </c:pt>
                <c:pt idx="2">
                  <c:v>1990</c:v>
                </c:pt>
                <c:pt idx="3">
                  <c:v>2000</c:v>
                </c:pt>
                <c:pt idx="4">
                  <c:v>2010</c:v>
                </c:pt>
                <c:pt idx="5">
                  <c:v>2017</c:v>
                </c:pt>
              </c:numCache>
            </c:numRef>
          </c:cat>
          <c:val>
            <c:numRef>
              <c:f>LFP_by_Gender!$F$15:$F$20</c:f>
              <c:numCache>
                <c:formatCode>General</c:formatCode>
                <c:ptCount val="6"/>
                <c:pt idx="0">
                  <c:v>0.74954463000000005</c:v>
                </c:pt>
                <c:pt idx="1">
                  <c:v>0.8118358</c:v>
                </c:pt>
                <c:pt idx="2">
                  <c:v>0.86918596999999997</c:v>
                </c:pt>
                <c:pt idx="3">
                  <c:v>0.83586391000000004</c:v>
                </c:pt>
                <c:pt idx="4">
                  <c:v>0.86880122000000004</c:v>
                </c:pt>
                <c:pt idx="5">
                  <c:v>0.86723265999999999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C94-D841-9975-F873335439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8105392"/>
        <c:axId val="620290368"/>
      </c:lineChart>
      <c:catAx>
        <c:axId val="528105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90368"/>
        <c:crosses val="autoZero"/>
        <c:auto val="1"/>
        <c:lblAlgn val="ctr"/>
        <c:lblOffset val="100"/>
        <c:noMultiLvlLbl val="0"/>
      </c:catAx>
      <c:valAx>
        <c:axId val="620290368"/>
        <c:scaling>
          <c:orientation val="minMax"/>
          <c:max val="1"/>
          <c:min val="0.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8105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Changes</a:t>
            </a:r>
            <a:r>
              <a:rPr lang="en-US" baseline="0"/>
              <a:t> in Educational Attainment in the US (ages 25-60)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'Summary Stats Table and FIgure'!$G$5</c:f>
              <c:strCache>
                <c:ptCount val="1"/>
                <c:pt idx="0">
                  <c:v>LT High School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'Summary Stats Table and FIgure'!$H$4:$M$4</c:f>
              <c:numCache>
                <c:formatCode>General</c:formatCode>
                <c:ptCount val="6"/>
                <c:pt idx="0">
                  <c:v>1970</c:v>
                </c:pt>
                <c:pt idx="1">
                  <c:v>1980</c:v>
                </c:pt>
                <c:pt idx="2">
                  <c:v>1990</c:v>
                </c:pt>
                <c:pt idx="3">
                  <c:v>2000</c:v>
                </c:pt>
                <c:pt idx="4">
                  <c:v>2010</c:v>
                </c:pt>
                <c:pt idx="5">
                  <c:v>2017</c:v>
                </c:pt>
              </c:numCache>
            </c:numRef>
          </c:cat>
          <c:val>
            <c:numRef>
              <c:f>'Summary Stats Table and FIgure'!$H$5:$M$5</c:f>
              <c:numCache>
                <c:formatCode>General</c:formatCode>
                <c:ptCount val="6"/>
                <c:pt idx="0">
                  <c:v>0.40332839999999998</c:v>
                </c:pt>
                <c:pt idx="1">
                  <c:v>0.2527277</c:v>
                </c:pt>
                <c:pt idx="2">
                  <c:v>0.14821429999999999</c:v>
                </c:pt>
                <c:pt idx="3">
                  <c:v>0.1130636</c:v>
                </c:pt>
                <c:pt idx="4">
                  <c:v>0.1110365</c:v>
                </c:pt>
                <c:pt idx="5">
                  <c:v>9.2291999999999999E-2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B3-5645-A517-801ACECF2F93}"/>
            </c:ext>
          </c:extLst>
        </c:ser>
        <c:ser>
          <c:idx val="1"/>
          <c:order val="1"/>
          <c:tx>
            <c:strRef>
              <c:f>'Summary Stats Table and FIgure'!$G$6</c:f>
              <c:strCache>
                <c:ptCount val="1"/>
                <c:pt idx="0">
                  <c:v>High School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'Summary Stats Table and FIgure'!$H$4:$M$4</c:f>
              <c:numCache>
                <c:formatCode>General</c:formatCode>
                <c:ptCount val="6"/>
                <c:pt idx="0">
                  <c:v>1970</c:v>
                </c:pt>
                <c:pt idx="1">
                  <c:v>1980</c:v>
                </c:pt>
                <c:pt idx="2">
                  <c:v>1990</c:v>
                </c:pt>
                <c:pt idx="3">
                  <c:v>2000</c:v>
                </c:pt>
                <c:pt idx="4">
                  <c:v>2010</c:v>
                </c:pt>
                <c:pt idx="5">
                  <c:v>2017</c:v>
                </c:pt>
              </c:numCache>
            </c:numRef>
          </c:cat>
          <c:val>
            <c:numRef>
              <c:f>'Summary Stats Table and FIgure'!$H$6:$M$6</c:f>
              <c:numCache>
                <c:formatCode>General</c:formatCode>
                <c:ptCount val="6"/>
                <c:pt idx="0">
                  <c:v>0.36118090000000003</c:v>
                </c:pt>
                <c:pt idx="1">
                  <c:v>0.38127319999999998</c:v>
                </c:pt>
                <c:pt idx="2">
                  <c:v>0.34193990000000002</c:v>
                </c:pt>
                <c:pt idx="3">
                  <c:v>0.3912467</c:v>
                </c:pt>
                <c:pt idx="4">
                  <c:v>0.34644930000000002</c:v>
                </c:pt>
                <c:pt idx="5">
                  <c:v>0.33285310000000001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B3-5645-A517-801ACECF2F93}"/>
            </c:ext>
          </c:extLst>
        </c:ser>
        <c:ser>
          <c:idx val="2"/>
          <c:order val="2"/>
          <c:tx>
            <c:strRef>
              <c:f>'Summary Stats Table and FIgure'!$G$7</c:f>
              <c:strCache>
                <c:ptCount val="1"/>
                <c:pt idx="0">
                  <c:v>Some College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'Summary Stats Table and FIgure'!$H$4:$M$4</c:f>
              <c:numCache>
                <c:formatCode>General</c:formatCode>
                <c:ptCount val="6"/>
                <c:pt idx="0">
                  <c:v>1970</c:v>
                </c:pt>
                <c:pt idx="1">
                  <c:v>1980</c:v>
                </c:pt>
                <c:pt idx="2">
                  <c:v>1990</c:v>
                </c:pt>
                <c:pt idx="3">
                  <c:v>2000</c:v>
                </c:pt>
                <c:pt idx="4">
                  <c:v>2010</c:v>
                </c:pt>
                <c:pt idx="5">
                  <c:v>2017</c:v>
                </c:pt>
              </c:numCache>
            </c:numRef>
          </c:cat>
          <c:val>
            <c:numRef>
              <c:f>'Summary Stats Table and FIgure'!$H$7:$M$7</c:f>
              <c:numCache>
                <c:formatCode>General</c:formatCode>
                <c:ptCount val="6"/>
                <c:pt idx="0">
                  <c:v>0.1139947</c:v>
                </c:pt>
                <c:pt idx="1">
                  <c:v>0.1784483</c:v>
                </c:pt>
                <c:pt idx="2">
                  <c:v>0.27946919999999997</c:v>
                </c:pt>
                <c:pt idx="3">
                  <c:v>0.2190271</c:v>
                </c:pt>
                <c:pt idx="4">
                  <c:v>0.2425003</c:v>
                </c:pt>
                <c:pt idx="5">
                  <c:v>0.2391575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B3-5645-A517-801ACECF2F93}"/>
            </c:ext>
          </c:extLst>
        </c:ser>
        <c:ser>
          <c:idx val="3"/>
          <c:order val="3"/>
          <c:tx>
            <c:strRef>
              <c:f>'Summary Stats Table and FIgure'!$G$8</c:f>
              <c:strCache>
                <c:ptCount val="1"/>
                <c:pt idx="0">
                  <c:v>Bachelor's Degree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'Summary Stats Table and FIgure'!$H$4:$M$4</c:f>
              <c:numCache>
                <c:formatCode>General</c:formatCode>
                <c:ptCount val="6"/>
                <c:pt idx="0">
                  <c:v>1970</c:v>
                </c:pt>
                <c:pt idx="1">
                  <c:v>1980</c:v>
                </c:pt>
                <c:pt idx="2">
                  <c:v>1990</c:v>
                </c:pt>
                <c:pt idx="3">
                  <c:v>2000</c:v>
                </c:pt>
                <c:pt idx="4">
                  <c:v>2010</c:v>
                </c:pt>
                <c:pt idx="5">
                  <c:v>2017</c:v>
                </c:pt>
              </c:numCache>
            </c:numRef>
          </c:cat>
          <c:val>
            <c:numRef>
              <c:f>'Summary Stats Table and FIgure'!$H$8:$M$8</c:f>
              <c:numCache>
                <c:formatCode>General</c:formatCode>
                <c:ptCount val="6"/>
                <c:pt idx="0">
                  <c:v>6.8526000000000004E-2</c:v>
                </c:pt>
                <c:pt idx="1">
                  <c:v>9.8501500000000006E-2</c:v>
                </c:pt>
                <c:pt idx="2">
                  <c:v>0.14951929999999999</c:v>
                </c:pt>
                <c:pt idx="3">
                  <c:v>0.18106069999999999</c:v>
                </c:pt>
                <c:pt idx="4">
                  <c:v>0.19573119999999999</c:v>
                </c:pt>
                <c:pt idx="5">
                  <c:v>0.21300540000000001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B3-5645-A517-801ACECF2F93}"/>
            </c:ext>
          </c:extLst>
        </c:ser>
        <c:ser>
          <c:idx val="4"/>
          <c:order val="4"/>
          <c:tx>
            <c:strRef>
              <c:f>'Summary Stats Table and FIgure'!$G$9</c:f>
              <c:strCache>
                <c:ptCount val="1"/>
                <c:pt idx="0">
                  <c:v>Graduate Degree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'Summary Stats Table and FIgure'!$H$4:$M$4</c:f>
              <c:numCache>
                <c:formatCode>General</c:formatCode>
                <c:ptCount val="6"/>
                <c:pt idx="0">
                  <c:v>1970</c:v>
                </c:pt>
                <c:pt idx="1">
                  <c:v>1980</c:v>
                </c:pt>
                <c:pt idx="2">
                  <c:v>1990</c:v>
                </c:pt>
                <c:pt idx="3">
                  <c:v>2000</c:v>
                </c:pt>
                <c:pt idx="4">
                  <c:v>2010</c:v>
                </c:pt>
                <c:pt idx="5">
                  <c:v>2017</c:v>
                </c:pt>
              </c:numCache>
            </c:numRef>
          </c:cat>
          <c:val>
            <c:numRef>
              <c:f>'Summary Stats Table and FIgure'!$H$9:$M$9</c:f>
              <c:numCache>
                <c:formatCode>General</c:formatCode>
                <c:ptCount val="6"/>
                <c:pt idx="0">
                  <c:v>5.2970000000000003E-2</c:v>
                </c:pt>
                <c:pt idx="1">
                  <c:v>8.9049299999999998E-2</c:v>
                </c:pt>
                <c:pt idx="2">
                  <c:v>8.0857299999999993E-2</c:v>
                </c:pt>
                <c:pt idx="3">
                  <c:v>9.5601900000000004E-2</c:v>
                </c:pt>
                <c:pt idx="4">
                  <c:v>0.10428279999999999</c:v>
                </c:pt>
                <c:pt idx="5">
                  <c:v>0.122692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B3-5645-A517-801ACECF2F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62170544"/>
        <c:axId val="562266448"/>
      </c:barChart>
      <c:catAx>
        <c:axId val="56217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2266448"/>
        <c:crosses val="autoZero"/>
        <c:auto val="1"/>
        <c:lblAlgn val="ctr"/>
        <c:lblOffset val="100"/>
        <c:noMultiLvlLbl val="0"/>
      </c:catAx>
      <c:valAx>
        <c:axId val="562266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217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Major!$B$2</c:f>
              <c:strCache>
                <c:ptCount val="1"/>
                <c:pt idx="0">
                  <c:v>Earnings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Major!$A$3:$A$13</c:f>
              <c:strCache>
                <c:ptCount val="11"/>
                <c:pt idx="0">
                  <c:v>education</c:v>
                </c:pt>
                <c:pt idx="1">
                  <c:v>finearts</c:v>
                </c:pt>
                <c:pt idx="2">
                  <c:v>psycholog</c:v>
                </c:pt>
                <c:pt idx="3">
                  <c:v>english</c:v>
                </c:pt>
                <c:pt idx="4">
                  <c:v>medical</c:v>
                </c:pt>
                <c:pt idx="5">
                  <c:v>communica</c:v>
                </c:pt>
                <c:pt idx="6">
                  <c:v>other</c:v>
                </c:pt>
                <c:pt idx="7">
                  <c:v>business</c:v>
                </c:pt>
                <c:pt idx="8">
                  <c:v>socialsci</c:v>
                </c:pt>
                <c:pt idx="9">
                  <c:v>biology</c:v>
                </c:pt>
                <c:pt idx="10">
                  <c:v>engineeri</c:v>
                </c:pt>
              </c:strCache>
            </c:strRef>
          </c:cat>
          <c:val>
            <c:numRef>
              <c:f>Major!$B$3:$B$13</c:f>
              <c:numCache>
                <c:formatCode>General</c:formatCode>
                <c:ptCount val="11"/>
                <c:pt idx="0">
                  <c:v>52772.74</c:v>
                </c:pt>
                <c:pt idx="1">
                  <c:v>57167.767999999996</c:v>
                </c:pt>
                <c:pt idx="2">
                  <c:v>64824.904000000002</c:v>
                </c:pt>
                <c:pt idx="3">
                  <c:v>70822.741999999998</c:v>
                </c:pt>
                <c:pt idx="4">
                  <c:v>73259.91</c:v>
                </c:pt>
                <c:pt idx="5">
                  <c:v>76148.460999999996</c:v>
                </c:pt>
                <c:pt idx="6">
                  <c:v>81916.285000000003</c:v>
                </c:pt>
                <c:pt idx="7">
                  <c:v>89625.505000000005</c:v>
                </c:pt>
                <c:pt idx="8">
                  <c:v>97527.712</c:v>
                </c:pt>
                <c:pt idx="9">
                  <c:v>98674.645000000004</c:v>
                </c:pt>
                <c:pt idx="10">
                  <c:v>113782.16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2F-2842-84BF-199C9A8CE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-25"/>
        <c:axId val="1854675471"/>
        <c:axId val="561448896"/>
      </c:barChart>
      <c:catAx>
        <c:axId val="18546754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1448896"/>
        <c:crosses val="autoZero"/>
        <c:auto val="1"/>
        <c:lblAlgn val="ctr"/>
        <c:lblOffset val="100"/>
        <c:noMultiLvlLbl val="0"/>
      </c:catAx>
      <c:valAx>
        <c:axId val="561448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46754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Major!$B$35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Major!$A$36:$A$46</c:f>
              <c:strCache>
                <c:ptCount val="11"/>
                <c:pt idx="0">
                  <c:v>education</c:v>
                </c:pt>
                <c:pt idx="1">
                  <c:v>finearts</c:v>
                </c:pt>
                <c:pt idx="2">
                  <c:v>psycholog</c:v>
                </c:pt>
                <c:pt idx="3">
                  <c:v>other</c:v>
                </c:pt>
                <c:pt idx="4">
                  <c:v>english</c:v>
                </c:pt>
                <c:pt idx="5">
                  <c:v>medical</c:v>
                </c:pt>
                <c:pt idx="6">
                  <c:v>business</c:v>
                </c:pt>
                <c:pt idx="7">
                  <c:v>communica</c:v>
                </c:pt>
                <c:pt idx="8">
                  <c:v>socialsci</c:v>
                </c:pt>
                <c:pt idx="9">
                  <c:v>biology</c:v>
                </c:pt>
                <c:pt idx="10">
                  <c:v>engineeri</c:v>
                </c:pt>
              </c:strCache>
            </c:strRef>
          </c:cat>
          <c:val>
            <c:numRef>
              <c:f>Major!$B$36:$B$46</c:f>
              <c:numCache>
                <c:formatCode>General</c:formatCode>
                <c:ptCount val="11"/>
                <c:pt idx="0">
                  <c:v>74702.876000000004</c:v>
                </c:pt>
                <c:pt idx="1">
                  <c:v>76182.581999999995</c:v>
                </c:pt>
                <c:pt idx="2">
                  <c:v>94208.078999999998</c:v>
                </c:pt>
                <c:pt idx="3">
                  <c:v>105300.59</c:v>
                </c:pt>
                <c:pt idx="4">
                  <c:v>97477.759000000005</c:v>
                </c:pt>
                <c:pt idx="5">
                  <c:v>103157.95</c:v>
                </c:pt>
                <c:pt idx="6">
                  <c:v>115069.39</c:v>
                </c:pt>
                <c:pt idx="7">
                  <c:v>96471.23</c:v>
                </c:pt>
                <c:pt idx="8">
                  <c:v>127633.89</c:v>
                </c:pt>
                <c:pt idx="9">
                  <c:v>134094.79999999999</c:v>
                </c:pt>
                <c:pt idx="10">
                  <c:v>126285.96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C3-B447-83B2-83C2BDDB766E}"/>
            </c:ext>
          </c:extLst>
        </c:ser>
        <c:ser>
          <c:idx val="1"/>
          <c:order val="1"/>
          <c:tx>
            <c:strRef>
              <c:f>Major!$C$35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Major!$A$36:$A$46</c:f>
              <c:strCache>
                <c:ptCount val="11"/>
                <c:pt idx="0">
                  <c:v>education</c:v>
                </c:pt>
                <c:pt idx="1">
                  <c:v>finearts</c:v>
                </c:pt>
                <c:pt idx="2">
                  <c:v>psycholog</c:v>
                </c:pt>
                <c:pt idx="3">
                  <c:v>other</c:v>
                </c:pt>
                <c:pt idx="4">
                  <c:v>english</c:v>
                </c:pt>
                <c:pt idx="5">
                  <c:v>medical</c:v>
                </c:pt>
                <c:pt idx="6">
                  <c:v>business</c:v>
                </c:pt>
                <c:pt idx="7">
                  <c:v>communica</c:v>
                </c:pt>
                <c:pt idx="8">
                  <c:v>socialsci</c:v>
                </c:pt>
                <c:pt idx="9">
                  <c:v>biology</c:v>
                </c:pt>
                <c:pt idx="10">
                  <c:v>engineeri</c:v>
                </c:pt>
              </c:strCache>
            </c:strRef>
          </c:cat>
          <c:val>
            <c:numRef>
              <c:f>Major!$C$36:$C$46</c:f>
              <c:numCache>
                <c:formatCode>General</c:formatCode>
                <c:ptCount val="11"/>
                <c:pt idx="0">
                  <c:v>51762.175000000003</c:v>
                </c:pt>
                <c:pt idx="1">
                  <c:v>59563.124000000003</c:v>
                </c:pt>
                <c:pt idx="2">
                  <c:v>64371.341999999997</c:v>
                </c:pt>
                <c:pt idx="3">
                  <c:v>69005.33</c:v>
                </c:pt>
                <c:pt idx="4">
                  <c:v>70644.587</c:v>
                </c:pt>
                <c:pt idx="5">
                  <c:v>74036.682000000001</c:v>
                </c:pt>
                <c:pt idx="6">
                  <c:v>76123.475999999995</c:v>
                </c:pt>
                <c:pt idx="7">
                  <c:v>76238.510999999999</c:v>
                </c:pt>
                <c:pt idx="8">
                  <c:v>84560.837</c:v>
                </c:pt>
                <c:pt idx="9">
                  <c:v>86300.975999999995</c:v>
                </c:pt>
                <c:pt idx="10">
                  <c:v>94992.251999999993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C3-B447-83B2-83C2BDDB7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77"/>
        <c:overlap val="-27"/>
        <c:axId val="561877744"/>
        <c:axId val="247335312"/>
      </c:barChart>
      <c:catAx>
        <c:axId val="561877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7335312"/>
        <c:crosses val="autoZero"/>
        <c:auto val="1"/>
        <c:lblAlgn val="ctr"/>
        <c:lblOffset val="100"/>
        <c:noMultiLvlLbl val="0"/>
      </c:catAx>
      <c:valAx>
        <c:axId val="247335312"/>
        <c:scaling>
          <c:orientation val="minMax"/>
          <c:max val="14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1877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482600</xdr:colOff>
      <xdr:row>0</xdr:row>
      <xdr:rowOff>152400</xdr:rowOff>
    </xdr:from>
    <xdr:to>
      <xdr:col>14</xdr:col>
      <xdr:colOff>469900</xdr:colOff>
      <xdr:row>22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5F5543E-9583-50F5-0565-FFDED28E7D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571500</xdr:colOff>
      <xdr:row>0</xdr:row>
      <xdr:rowOff>146050</xdr:rowOff>
    </xdr:from>
    <xdr:to>
      <xdr:col>22</xdr:col>
      <xdr:colOff>596900</xdr:colOff>
      <xdr:row>22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8FF38F9-0427-6A4F-FC05-97206D9E91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260350</xdr:colOff>
      <xdr:row>1</xdr:row>
      <xdr:rowOff>88900</xdr:rowOff>
    </xdr:from>
    <xdr:to>
      <xdr:col>22</xdr:col>
      <xdr:colOff>558800</xdr:colOff>
      <xdr:row>19</xdr:row>
      <xdr:rowOff>88900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7E0B104-110A-D027-CECC-DD8FB24DF3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431800</xdr:colOff>
      <xdr:row>1</xdr:row>
      <xdr:rowOff>25400</xdr:rowOff>
    </xdr:from>
    <xdr:to>
      <xdr:col>22</xdr:col>
      <xdr:colOff>520700</xdr:colOff>
      <xdr:row>32</xdr:row>
      <xdr:rowOff>164765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2425BF8-9B5E-6BC1-3A8A-818A2410EB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5300" y="203200"/>
          <a:ext cx="7772400" cy="5651165"/>
        </a:xfrm>
        <a:prstGeom prst="rect">
          <a:avLst/>
        </a:prstGeom>
      </xdr:spPr>
    </xdr:pic>
    <xdr:clientData/>
  </xdr:twoCellAnchor>
  <xdr:twoCellAnchor editAs="oneCell">
    <xdr:from>
      <xdr:col>0</xdr:col>
      <xdr:colOff>213500</xdr:colOff>
      <xdr:row>0</xdr:row>
      <xdr:rowOff>137300</xdr:rowOff>
    </xdr:from>
    <xdr:to>
      <xdr:col>11</xdr:col>
      <xdr:colOff>302400</xdr:colOff>
      <xdr:row>32</xdr:row>
      <xdr:rowOff>98865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C6C7826-24B6-9F57-69C2-3E2300A070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500" y="137300"/>
          <a:ext cx="7772400" cy="565116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660400</xdr:colOff>
      <xdr:row>1</xdr:row>
      <xdr:rowOff>69850</xdr:rowOff>
    </xdr:from>
    <xdr:to>
      <xdr:col>15</xdr:col>
      <xdr:colOff>152400</xdr:colOff>
      <xdr:row>29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B2217A2-48D4-F3CC-99D6-9FB46AEFF0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146050</xdr:colOff>
      <xdr:row>30</xdr:row>
      <xdr:rowOff>31750</xdr:rowOff>
    </xdr:from>
    <xdr:to>
      <xdr:col>17</xdr:col>
      <xdr:colOff>203200</xdr:colOff>
      <xdr:row>56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85FA693-ACA4-A507-9D98-DC205AEABF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207CC-9955-D34B-99CD-5A227D06B718}">
  <dimension ref="A3:H37"/>
  <sheetViews>
    <sheetView showGridLines="0" workbookViewId="0"/>
  </sheetViews>
  <sheetFormatPr baseColWidth="10" defaultRowHeight="14" x14ac:dyDescent="0.2"/>
  <sheetData>
    <row r="3" spans="1:6" x14ac:dyDescent="0.2">
      <c r="B3" t="s">
        <v>172</v>
      </c>
      <c r="C3" t="s">
        <v>43</v>
      </c>
      <c r="D3" t="s">
        <v>55</v>
      </c>
      <c r="E3" t="s">
        <v>68</v>
      </c>
      <c r="F3" t="s">
        <v>173</v>
      </c>
    </row>
    <row r="4" spans="1:6" x14ac:dyDescent="0.2">
      <c r="A4">
        <v>1970</v>
      </c>
      <c r="B4">
        <v>0.88703304999999999</v>
      </c>
      <c r="C4">
        <v>0.95639976000000004</v>
      </c>
      <c r="D4">
        <v>0.94356348999999995</v>
      </c>
      <c r="E4">
        <v>0.96688867999999994</v>
      </c>
      <c r="F4">
        <v>0.96260440000000003</v>
      </c>
    </row>
    <row r="5" spans="1:6" x14ac:dyDescent="0.2">
      <c r="A5">
        <v>1980</v>
      </c>
      <c r="B5">
        <v>0.82210793999999998</v>
      </c>
      <c r="C5">
        <v>0.92494292</v>
      </c>
      <c r="D5">
        <v>0.92859303999999998</v>
      </c>
      <c r="E5">
        <v>0.96007416999999995</v>
      </c>
      <c r="F5">
        <v>0.95347461</v>
      </c>
    </row>
    <row r="6" spans="1:6" x14ac:dyDescent="0.2">
      <c r="A6">
        <v>1990</v>
      </c>
      <c r="B6">
        <v>0.76760366000000002</v>
      </c>
      <c r="C6">
        <v>0.88926139000000004</v>
      </c>
      <c r="D6">
        <v>0.92292328000000001</v>
      </c>
      <c r="E6">
        <v>0.95190693000000004</v>
      </c>
      <c r="F6">
        <v>0.95623957000000004</v>
      </c>
    </row>
    <row r="7" spans="1:6" x14ac:dyDescent="0.2">
      <c r="A7">
        <v>2000</v>
      </c>
      <c r="B7">
        <v>0.77449670999999998</v>
      </c>
      <c r="C7">
        <v>0.86064940999999995</v>
      </c>
      <c r="D7">
        <v>0.89678787999999998</v>
      </c>
      <c r="E7">
        <v>0.92443059999999999</v>
      </c>
      <c r="F7">
        <v>0.92361276000000003</v>
      </c>
    </row>
    <row r="8" spans="1:6" x14ac:dyDescent="0.2">
      <c r="A8">
        <v>2010</v>
      </c>
      <c r="B8">
        <v>0.71213625999999997</v>
      </c>
      <c r="C8">
        <v>0.81977387000000002</v>
      </c>
      <c r="D8">
        <v>0.87862072999999996</v>
      </c>
      <c r="E8">
        <v>0.93094447000000002</v>
      </c>
      <c r="F8">
        <v>0.94884058999999998</v>
      </c>
    </row>
    <row r="9" spans="1:6" x14ac:dyDescent="0.2">
      <c r="A9">
        <v>2017</v>
      </c>
      <c r="B9">
        <v>0.71117366000000004</v>
      </c>
      <c r="C9">
        <v>0.81056556999999996</v>
      </c>
      <c r="D9">
        <v>0.86976050000000005</v>
      </c>
      <c r="E9">
        <v>0.92932146000000004</v>
      </c>
      <c r="F9">
        <v>0.94959775000000002</v>
      </c>
    </row>
    <row r="14" spans="1:6" x14ac:dyDescent="0.2">
      <c r="B14" t="s">
        <v>172</v>
      </c>
      <c r="C14" t="s">
        <v>43</v>
      </c>
      <c r="D14" t="s">
        <v>55</v>
      </c>
      <c r="E14" t="s">
        <v>68</v>
      </c>
      <c r="F14" t="s">
        <v>173</v>
      </c>
    </row>
    <row r="15" spans="1:6" x14ac:dyDescent="0.2">
      <c r="A15">
        <v>1970</v>
      </c>
      <c r="B15">
        <v>0.44731486999999998</v>
      </c>
      <c r="C15">
        <v>0.50327604999999997</v>
      </c>
      <c r="D15">
        <v>0.51340949000000002</v>
      </c>
      <c r="E15">
        <v>0.55055668999999996</v>
      </c>
      <c r="F15">
        <v>0.74954463000000005</v>
      </c>
    </row>
    <row r="16" spans="1:6" x14ac:dyDescent="0.2">
      <c r="A16">
        <v>1980</v>
      </c>
      <c r="B16">
        <v>0.47485776000000002</v>
      </c>
      <c r="C16">
        <v>0.61060709999999996</v>
      </c>
      <c r="D16">
        <v>0.67314620000000003</v>
      </c>
      <c r="E16">
        <v>0.70435842999999998</v>
      </c>
      <c r="F16">
        <v>0.8118358</v>
      </c>
    </row>
    <row r="17" spans="1:8" x14ac:dyDescent="0.2">
      <c r="A17">
        <v>1990</v>
      </c>
      <c r="B17">
        <v>0.50186304999999998</v>
      </c>
      <c r="C17">
        <v>0.69448701000000002</v>
      </c>
      <c r="D17">
        <v>0.77854709</v>
      </c>
      <c r="E17">
        <v>0.81369946000000004</v>
      </c>
      <c r="F17">
        <v>0.86918596999999997</v>
      </c>
    </row>
    <row r="18" spans="1:8" x14ac:dyDescent="0.2">
      <c r="A18">
        <v>2000</v>
      </c>
      <c r="B18">
        <v>0.50867048000000004</v>
      </c>
      <c r="C18">
        <v>0.70974934000000001</v>
      </c>
      <c r="D18">
        <v>0.77115531000000004</v>
      </c>
      <c r="E18">
        <v>0.78754497999999995</v>
      </c>
      <c r="F18">
        <v>0.83586391000000004</v>
      </c>
    </row>
    <row r="19" spans="1:8" x14ac:dyDescent="0.2">
      <c r="A19">
        <v>2010</v>
      </c>
      <c r="B19">
        <v>0.51869876000000004</v>
      </c>
      <c r="C19">
        <v>0.71050725999999997</v>
      </c>
      <c r="D19">
        <v>0.78477244000000002</v>
      </c>
      <c r="E19">
        <v>0.81553249999999999</v>
      </c>
      <c r="F19">
        <v>0.86880122000000004</v>
      </c>
    </row>
    <row r="20" spans="1:8" x14ac:dyDescent="0.2">
      <c r="A20">
        <v>2017</v>
      </c>
      <c r="B20">
        <v>0.48234969</v>
      </c>
      <c r="C20">
        <v>0.68668090000000004</v>
      </c>
      <c r="D20">
        <v>0.77666383000000005</v>
      </c>
      <c r="E20">
        <v>0.82299646000000004</v>
      </c>
      <c r="F20">
        <v>0.86723265999999999</v>
      </c>
    </row>
    <row r="23" spans="1:8" x14ac:dyDescent="0.2">
      <c r="H23" t="s">
        <v>167</v>
      </c>
    </row>
    <row r="24" spans="1:8" x14ac:dyDescent="0.2">
      <c r="H24" t="s">
        <v>174</v>
      </c>
    </row>
    <row r="32" spans="1:8" x14ac:dyDescent="0.2">
      <c r="B32" t="s">
        <v>178</v>
      </c>
    </row>
    <row r="33" spans="2:2" x14ac:dyDescent="0.2">
      <c r="B33" t="s">
        <v>179</v>
      </c>
    </row>
    <row r="34" spans="2:2" x14ac:dyDescent="0.2">
      <c r="B34" t="s">
        <v>180</v>
      </c>
    </row>
    <row r="35" spans="2:2" x14ac:dyDescent="0.2">
      <c r="B35" t="s">
        <v>181</v>
      </c>
    </row>
    <row r="36" spans="2:2" x14ac:dyDescent="0.2">
      <c r="B36" t="s">
        <v>182</v>
      </c>
    </row>
    <row r="37" spans="2:2" x14ac:dyDescent="0.2">
      <c r="B37" t="s">
        <v>183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1"/>
  <sheetViews>
    <sheetView showGridLines="0" workbookViewId="0">
      <selection activeCell="I16" sqref="I16"/>
    </sheetView>
  </sheetViews>
  <sheetFormatPr baseColWidth="10" defaultColWidth="9" defaultRowHeight="14" x14ac:dyDescent="0.2"/>
  <cols>
    <col min="1" max="1" width="22" customWidth="1"/>
    <col min="2" max="2" width="10" style="1" customWidth="1"/>
    <col min="3" max="3" width="13.796875" style="1" customWidth="1"/>
    <col min="7" max="7" width="18.59765625" bestFit="1" customWidth="1"/>
  </cols>
  <sheetData>
    <row r="1" spans="1:13" x14ac:dyDescent="0.2">
      <c r="A1" s="15" t="s">
        <v>166</v>
      </c>
      <c r="B1" s="15"/>
      <c r="C1" s="15"/>
    </row>
    <row r="2" spans="1:13" x14ac:dyDescent="0.2">
      <c r="A2" s="15"/>
      <c r="B2" s="15"/>
      <c r="C2" s="15"/>
    </row>
    <row r="3" spans="1:13" x14ac:dyDescent="0.2">
      <c r="A3" s="4"/>
      <c r="B3" s="3">
        <v>2017</v>
      </c>
      <c r="C3" s="3">
        <v>1970</v>
      </c>
    </row>
    <row r="4" spans="1:13" x14ac:dyDescent="0.2">
      <c r="A4" s="5" t="s">
        <v>162</v>
      </c>
      <c r="B4" s="7">
        <v>9.2291999999999999E-2</v>
      </c>
      <c r="C4" s="7">
        <v>0.40332839999999998</v>
      </c>
      <c r="H4">
        <v>1970</v>
      </c>
      <c r="I4">
        <v>1980</v>
      </c>
      <c r="J4">
        <v>1990</v>
      </c>
      <c r="K4">
        <v>2000</v>
      </c>
      <c r="L4">
        <v>2010</v>
      </c>
      <c r="M4">
        <v>2017</v>
      </c>
    </row>
    <row r="5" spans="1:13" x14ac:dyDescent="0.2">
      <c r="A5" t="s">
        <v>43</v>
      </c>
      <c r="B5" s="7">
        <v>0.33285310000000001</v>
      </c>
      <c r="C5" s="7">
        <v>0.36118090000000003</v>
      </c>
      <c r="G5" s="5" t="s">
        <v>171</v>
      </c>
      <c r="H5">
        <v>0.40332839999999998</v>
      </c>
      <c r="I5">
        <v>0.2527277</v>
      </c>
      <c r="J5">
        <v>0.14821429999999999</v>
      </c>
      <c r="K5">
        <v>0.1130636</v>
      </c>
      <c r="L5">
        <v>0.1110365</v>
      </c>
      <c r="M5">
        <v>9.2291999999999999E-2</v>
      </c>
    </row>
    <row r="6" spans="1:13" x14ac:dyDescent="0.2">
      <c r="A6" s="5" t="s">
        <v>55</v>
      </c>
      <c r="B6" s="7">
        <v>0.2391575</v>
      </c>
      <c r="C6" s="7">
        <v>0.1139947</v>
      </c>
      <c r="G6" t="s">
        <v>43</v>
      </c>
      <c r="H6">
        <v>0.36118090000000003</v>
      </c>
      <c r="I6">
        <v>0.38127319999999998</v>
      </c>
      <c r="J6">
        <v>0.34193990000000002</v>
      </c>
      <c r="K6">
        <v>0.3912467</v>
      </c>
      <c r="L6">
        <v>0.34644930000000002</v>
      </c>
      <c r="M6">
        <v>0.33285310000000001</v>
      </c>
    </row>
    <row r="7" spans="1:13" x14ac:dyDescent="0.2">
      <c r="A7" s="5" t="s">
        <v>163</v>
      </c>
      <c r="B7" s="7">
        <v>0.21300540000000001</v>
      </c>
      <c r="C7" s="7">
        <v>6.8526000000000004E-2</v>
      </c>
      <c r="G7" s="5" t="s">
        <v>55</v>
      </c>
      <c r="H7">
        <v>0.1139947</v>
      </c>
      <c r="I7">
        <v>0.1784483</v>
      </c>
      <c r="J7">
        <v>0.27946919999999997</v>
      </c>
      <c r="K7">
        <v>0.2190271</v>
      </c>
      <c r="L7">
        <v>0.2425003</v>
      </c>
      <c r="M7">
        <v>0.2391575</v>
      </c>
    </row>
    <row r="8" spans="1:13" x14ac:dyDescent="0.2">
      <c r="A8" s="5" t="s">
        <v>164</v>
      </c>
      <c r="B8" s="7">
        <v>0.122692</v>
      </c>
      <c r="C8" s="7">
        <v>5.2970000000000003E-2</v>
      </c>
      <c r="G8" s="5" t="s">
        <v>163</v>
      </c>
      <c r="H8">
        <v>6.8526000000000004E-2</v>
      </c>
      <c r="I8">
        <v>9.8501500000000006E-2</v>
      </c>
      <c r="J8">
        <v>0.14951929999999999</v>
      </c>
      <c r="K8">
        <v>0.18106069999999999</v>
      </c>
      <c r="L8">
        <v>0.19573119999999999</v>
      </c>
      <c r="M8">
        <v>0.21300540000000001</v>
      </c>
    </row>
    <row r="9" spans="1:13" x14ac:dyDescent="0.2">
      <c r="A9" s="6" t="s">
        <v>165</v>
      </c>
      <c r="B9" s="8">
        <v>0.80010619999999999</v>
      </c>
      <c r="C9" s="8">
        <v>0.70288130000000004</v>
      </c>
      <c r="G9" s="5" t="s">
        <v>164</v>
      </c>
      <c r="H9">
        <v>5.2970000000000003E-2</v>
      </c>
      <c r="I9">
        <v>8.9049299999999998E-2</v>
      </c>
      <c r="J9">
        <v>8.0857299999999993E-2</v>
      </c>
      <c r="K9">
        <v>9.5601900000000004E-2</v>
      </c>
      <c r="L9">
        <v>0.10428279999999999</v>
      </c>
      <c r="M9">
        <v>0.122692</v>
      </c>
    </row>
    <row r="10" spans="1:13" x14ac:dyDescent="0.2">
      <c r="A10" s="5" t="s">
        <v>142</v>
      </c>
      <c r="B10" s="2">
        <v>140910</v>
      </c>
      <c r="C10" s="2">
        <v>146525</v>
      </c>
    </row>
    <row r="12" spans="1:13" ht="24" customHeight="1" x14ac:dyDescent="0.2">
      <c r="A12" s="16" t="s">
        <v>167</v>
      </c>
      <c r="B12" s="16"/>
      <c r="C12" s="16"/>
    </row>
    <row r="21" spans="14:22" ht="14" customHeight="1" x14ac:dyDescent="0.2">
      <c r="N21" s="17" t="s">
        <v>167</v>
      </c>
      <c r="O21" s="17"/>
      <c r="P21" s="17"/>
      <c r="Q21" s="17"/>
      <c r="R21" s="17"/>
      <c r="S21" s="17"/>
      <c r="T21" s="17"/>
      <c r="U21" s="17"/>
      <c r="V21" s="17"/>
    </row>
  </sheetData>
  <mergeCells count="3">
    <mergeCell ref="A1:C2"/>
    <mergeCell ref="A12:C12"/>
    <mergeCell ref="N21:V2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7"/>
  <sheetViews>
    <sheetView showGridLines="0" workbookViewId="0">
      <selection activeCell="A32" sqref="A32:A37"/>
    </sheetView>
  </sheetViews>
  <sheetFormatPr baseColWidth="10" defaultColWidth="8.796875" defaultRowHeight="13" customHeight="1" x14ac:dyDescent="0.2"/>
  <cols>
    <col min="1" max="1" width="16.59765625" customWidth="1"/>
    <col min="2" max="13" width="12.3984375" customWidth="1"/>
  </cols>
  <sheetData>
    <row r="1" spans="1:13" ht="31" customHeight="1" x14ac:dyDescent="0.25">
      <c r="A1" s="18" t="s">
        <v>169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ht="24" customHeight="1" x14ac:dyDescent="0.2">
      <c r="A2" s="9"/>
      <c r="B2" s="19" t="s">
        <v>168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ht="13" customHeight="1" x14ac:dyDescent="0.2">
      <c r="A3" s="10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  <c r="L3" s="11" t="s">
        <v>11</v>
      </c>
      <c r="M3" s="11" t="s">
        <v>12</v>
      </c>
    </row>
    <row r="4" spans="1:13" ht="16" x14ac:dyDescent="0.2">
      <c r="A4" s="9" t="s">
        <v>13</v>
      </c>
      <c r="B4" s="12" t="s">
        <v>14</v>
      </c>
      <c r="C4" s="12" t="s">
        <v>14</v>
      </c>
      <c r="D4" s="12" t="s">
        <v>15</v>
      </c>
      <c r="E4" s="12" t="s">
        <v>15</v>
      </c>
      <c r="F4" s="12" t="s">
        <v>16</v>
      </c>
      <c r="G4" s="12" t="s">
        <v>16</v>
      </c>
      <c r="H4" s="12" t="s">
        <v>17</v>
      </c>
      <c r="I4" s="12" t="s">
        <v>17</v>
      </c>
      <c r="J4" s="12" t="s">
        <v>18</v>
      </c>
      <c r="K4" s="12" t="s">
        <v>18</v>
      </c>
      <c r="L4" s="12" t="s">
        <v>19</v>
      </c>
      <c r="M4" s="12" t="s">
        <v>19</v>
      </c>
    </row>
    <row r="5" spans="1:13" ht="13" customHeight="1" x14ac:dyDescent="0.2">
      <c r="A5" s="10" t="s">
        <v>0</v>
      </c>
      <c r="B5" s="11" t="s">
        <v>0</v>
      </c>
      <c r="C5" s="11" t="s">
        <v>0</v>
      </c>
      <c r="D5" s="11" t="s">
        <v>0</v>
      </c>
      <c r="E5" s="11" t="s">
        <v>0</v>
      </c>
      <c r="F5" s="11" t="s">
        <v>0</v>
      </c>
      <c r="G5" s="11" t="s">
        <v>0</v>
      </c>
      <c r="H5" s="11" t="s">
        <v>0</v>
      </c>
      <c r="I5" s="11" t="s">
        <v>0</v>
      </c>
      <c r="J5" s="11" t="s">
        <v>0</v>
      </c>
      <c r="K5" s="11" t="s">
        <v>0</v>
      </c>
      <c r="L5" s="11" t="s">
        <v>0</v>
      </c>
      <c r="M5" s="11" t="s">
        <v>0</v>
      </c>
    </row>
    <row r="6" spans="1:13" ht="13" customHeight="1" x14ac:dyDescent="0.2">
      <c r="A6" s="9" t="s">
        <v>20</v>
      </c>
      <c r="B6" s="12" t="s">
        <v>21</v>
      </c>
      <c r="C6" s="12" t="s">
        <v>22</v>
      </c>
      <c r="D6" s="12" t="s">
        <v>23</v>
      </c>
      <c r="E6" s="12" t="s">
        <v>24</v>
      </c>
      <c r="F6" s="12" t="s">
        <v>25</v>
      </c>
      <c r="G6" s="12" t="s">
        <v>26</v>
      </c>
      <c r="H6" s="12" t="s">
        <v>27</v>
      </c>
      <c r="I6" s="12" t="s">
        <v>28</v>
      </c>
      <c r="J6" s="12" t="s">
        <v>29</v>
      </c>
      <c r="K6" s="12" t="s">
        <v>30</v>
      </c>
      <c r="L6" s="12" t="s">
        <v>31</v>
      </c>
      <c r="M6" s="12" t="s">
        <v>30</v>
      </c>
    </row>
    <row r="7" spans="1:13" ht="13" customHeight="1" x14ac:dyDescent="0.2">
      <c r="A7" s="9" t="s">
        <v>0</v>
      </c>
      <c r="B7" s="12" t="s">
        <v>32</v>
      </c>
      <c r="C7" s="12" t="s">
        <v>33</v>
      </c>
      <c r="D7" s="12" t="s">
        <v>34</v>
      </c>
      <c r="E7" s="12" t="s">
        <v>35</v>
      </c>
      <c r="F7" s="12" t="s">
        <v>36</v>
      </c>
      <c r="G7" s="12" t="s">
        <v>37</v>
      </c>
      <c r="H7" s="12" t="s">
        <v>38</v>
      </c>
      <c r="I7" s="12" t="s">
        <v>36</v>
      </c>
      <c r="J7" s="12" t="s">
        <v>39</v>
      </c>
      <c r="K7" s="12" t="s">
        <v>40</v>
      </c>
      <c r="L7" s="12" t="s">
        <v>41</v>
      </c>
      <c r="M7" s="12" t="s">
        <v>42</v>
      </c>
    </row>
    <row r="8" spans="1:13" ht="13" customHeight="1" x14ac:dyDescent="0.2">
      <c r="A8" s="9" t="s">
        <v>43</v>
      </c>
      <c r="B8" s="12" t="s">
        <v>0</v>
      </c>
      <c r="C8" s="12" t="s">
        <v>44</v>
      </c>
      <c r="D8" s="12" t="s">
        <v>0</v>
      </c>
      <c r="E8" s="12" t="s">
        <v>45</v>
      </c>
      <c r="F8" s="12" t="s">
        <v>0</v>
      </c>
      <c r="G8" s="12" t="s">
        <v>46</v>
      </c>
      <c r="H8" s="12" t="s">
        <v>0</v>
      </c>
      <c r="I8" s="12" t="s">
        <v>47</v>
      </c>
      <c r="J8" s="12" t="s">
        <v>0</v>
      </c>
      <c r="K8" s="12" t="s">
        <v>48</v>
      </c>
      <c r="L8" s="12" t="s">
        <v>0</v>
      </c>
      <c r="M8" s="12" t="s">
        <v>47</v>
      </c>
    </row>
    <row r="9" spans="1:13" ht="13" customHeight="1" x14ac:dyDescent="0.2">
      <c r="A9" s="9" t="s">
        <v>0</v>
      </c>
      <c r="B9" s="12" t="s">
        <v>0</v>
      </c>
      <c r="C9" s="12" t="s">
        <v>49</v>
      </c>
      <c r="D9" s="12" t="s">
        <v>0</v>
      </c>
      <c r="E9" s="12" t="s">
        <v>50</v>
      </c>
      <c r="F9" s="12" t="s">
        <v>0</v>
      </c>
      <c r="G9" s="12" t="s">
        <v>51</v>
      </c>
      <c r="H9" s="12" t="s">
        <v>0</v>
      </c>
      <c r="I9" s="12" t="s">
        <v>52</v>
      </c>
      <c r="J9" s="12" t="s">
        <v>0</v>
      </c>
      <c r="K9" s="12" t="s">
        <v>53</v>
      </c>
      <c r="L9" s="12" t="s">
        <v>0</v>
      </c>
      <c r="M9" s="12" t="s">
        <v>54</v>
      </c>
    </row>
    <row r="10" spans="1:13" ht="13" customHeight="1" x14ac:dyDescent="0.2">
      <c r="A10" s="9" t="s">
        <v>55</v>
      </c>
      <c r="B10" s="12" t="s">
        <v>0</v>
      </c>
      <c r="C10" s="12" t="s">
        <v>56</v>
      </c>
      <c r="D10" s="12" t="s">
        <v>0</v>
      </c>
      <c r="E10" s="12" t="s">
        <v>57</v>
      </c>
      <c r="F10" s="12" t="s">
        <v>0</v>
      </c>
      <c r="G10" s="12" t="s">
        <v>58</v>
      </c>
      <c r="H10" s="12" t="s">
        <v>0</v>
      </c>
      <c r="I10" s="12" t="s">
        <v>59</v>
      </c>
      <c r="J10" s="12" t="s">
        <v>0</v>
      </c>
      <c r="K10" s="12" t="s">
        <v>60</v>
      </c>
      <c r="L10" s="12" t="s">
        <v>0</v>
      </c>
      <c r="M10" s="12" t="s">
        <v>61</v>
      </c>
    </row>
    <row r="11" spans="1:13" ht="13" customHeight="1" x14ac:dyDescent="0.2">
      <c r="A11" s="9" t="s">
        <v>0</v>
      </c>
      <c r="B11" s="12" t="s">
        <v>0</v>
      </c>
      <c r="C11" s="12" t="s">
        <v>62</v>
      </c>
      <c r="D11" s="12" t="s">
        <v>0</v>
      </c>
      <c r="E11" s="12" t="s">
        <v>63</v>
      </c>
      <c r="F11" s="12" t="s">
        <v>0</v>
      </c>
      <c r="G11" s="12" t="s">
        <v>64</v>
      </c>
      <c r="H11" s="12" t="s">
        <v>0</v>
      </c>
      <c r="I11" s="12" t="s">
        <v>65</v>
      </c>
      <c r="J11" s="12" t="s">
        <v>0</v>
      </c>
      <c r="K11" s="12" t="s">
        <v>66</v>
      </c>
      <c r="L11" s="12" t="s">
        <v>0</v>
      </c>
      <c r="M11" s="12" t="s">
        <v>67</v>
      </c>
    </row>
    <row r="12" spans="1:13" ht="13" customHeight="1" x14ac:dyDescent="0.2">
      <c r="A12" s="9" t="s">
        <v>68</v>
      </c>
      <c r="B12" s="12" t="s">
        <v>0</v>
      </c>
      <c r="C12" s="12" t="s">
        <v>69</v>
      </c>
      <c r="D12" s="12" t="s">
        <v>0</v>
      </c>
      <c r="E12" s="12" t="s">
        <v>70</v>
      </c>
      <c r="F12" s="12" t="s">
        <v>0</v>
      </c>
      <c r="G12" s="12" t="s">
        <v>71</v>
      </c>
      <c r="H12" s="12" t="s">
        <v>0</v>
      </c>
      <c r="I12" s="12" t="s">
        <v>72</v>
      </c>
      <c r="J12" s="12" t="s">
        <v>0</v>
      </c>
      <c r="K12" s="12" t="s">
        <v>73</v>
      </c>
      <c r="L12" s="12" t="s">
        <v>0</v>
      </c>
      <c r="M12" s="12" t="s">
        <v>74</v>
      </c>
    </row>
    <row r="13" spans="1:13" ht="13" customHeight="1" x14ac:dyDescent="0.2">
      <c r="A13" s="9" t="s">
        <v>0</v>
      </c>
      <c r="B13" s="12" t="s">
        <v>0</v>
      </c>
      <c r="C13" s="12" t="s">
        <v>75</v>
      </c>
      <c r="D13" s="12" t="s">
        <v>0</v>
      </c>
      <c r="E13" s="12" t="s">
        <v>76</v>
      </c>
      <c r="F13" s="12" t="s">
        <v>0</v>
      </c>
      <c r="G13" s="12" t="s">
        <v>77</v>
      </c>
      <c r="H13" s="12" t="s">
        <v>0</v>
      </c>
      <c r="I13" s="12" t="s">
        <v>78</v>
      </c>
      <c r="J13" s="12" t="s">
        <v>0</v>
      </c>
      <c r="K13" s="12" t="s">
        <v>79</v>
      </c>
      <c r="L13" s="12" t="s">
        <v>0</v>
      </c>
      <c r="M13" s="12" t="s">
        <v>80</v>
      </c>
    </row>
    <row r="14" spans="1:13" ht="13" customHeight="1" x14ac:dyDescent="0.2">
      <c r="A14" s="9" t="s">
        <v>81</v>
      </c>
      <c r="B14" s="12" t="s">
        <v>0</v>
      </c>
      <c r="C14" s="12" t="s">
        <v>82</v>
      </c>
      <c r="D14" s="12" t="s">
        <v>0</v>
      </c>
      <c r="E14" s="12" t="s">
        <v>83</v>
      </c>
      <c r="F14" s="12" t="s">
        <v>0</v>
      </c>
      <c r="G14" s="12" t="s">
        <v>84</v>
      </c>
      <c r="H14" s="12" t="s">
        <v>0</v>
      </c>
      <c r="I14" s="12" t="s">
        <v>85</v>
      </c>
      <c r="J14" s="12" t="s">
        <v>0</v>
      </c>
      <c r="K14" s="12" t="s">
        <v>86</v>
      </c>
      <c r="L14" s="12" t="s">
        <v>0</v>
      </c>
      <c r="M14" s="12" t="s">
        <v>87</v>
      </c>
    </row>
    <row r="15" spans="1:13" ht="13" customHeight="1" x14ac:dyDescent="0.2">
      <c r="A15" s="9" t="s">
        <v>0</v>
      </c>
      <c r="B15" s="12" t="s">
        <v>0</v>
      </c>
      <c r="C15" s="12" t="s">
        <v>79</v>
      </c>
      <c r="D15" s="12" t="s">
        <v>0</v>
      </c>
      <c r="E15" s="12" t="s">
        <v>88</v>
      </c>
      <c r="F15" s="12" t="s">
        <v>0</v>
      </c>
      <c r="G15" s="12" t="s">
        <v>89</v>
      </c>
      <c r="H15" s="12" t="s">
        <v>0</v>
      </c>
      <c r="I15" s="12" t="s">
        <v>79</v>
      </c>
      <c r="J15" s="12" t="s">
        <v>0</v>
      </c>
      <c r="K15" s="12" t="s">
        <v>67</v>
      </c>
      <c r="L15" s="12" t="s">
        <v>0</v>
      </c>
      <c r="M15" s="12" t="s">
        <v>90</v>
      </c>
    </row>
    <row r="16" spans="1:13" ht="13" customHeight="1" x14ac:dyDescent="0.2">
      <c r="A16" s="9" t="s">
        <v>91</v>
      </c>
      <c r="B16" s="12" t="s">
        <v>0</v>
      </c>
      <c r="C16" s="12" t="s">
        <v>92</v>
      </c>
      <c r="D16" s="12" t="s">
        <v>0</v>
      </c>
      <c r="E16" s="12" t="s">
        <v>93</v>
      </c>
      <c r="F16" s="12" t="s">
        <v>0</v>
      </c>
      <c r="G16" s="12" t="s">
        <v>94</v>
      </c>
      <c r="H16" s="12" t="s">
        <v>0</v>
      </c>
      <c r="I16" s="12" t="s">
        <v>95</v>
      </c>
      <c r="J16" s="12" t="s">
        <v>0</v>
      </c>
      <c r="K16" s="12" t="s">
        <v>96</v>
      </c>
      <c r="L16" s="12" t="s">
        <v>0</v>
      </c>
      <c r="M16" s="12" t="s">
        <v>97</v>
      </c>
    </row>
    <row r="17" spans="1:13" ht="13" customHeight="1" x14ac:dyDescent="0.2">
      <c r="A17" s="9" t="s">
        <v>0</v>
      </c>
      <c r="B17" s="12" t="s">
        <v>0</v>
      </c>
      <c r="C17" s="12" t="s">
        <v>98</v>
      </c>
      <c r="D17" s="12" t="s">
        <v>0</v>
      </c>
      <c r="E17" s="12" t="s">
        <v>99</v>
      </c>
      <c r="F17" s="12" t="s">
        <v>0</v>
      </c>
      <c r="G17" s="12" t="s">
        <v>100</v>
      </c>
      <c r="H17" s="12" t="s">
        <v>0</v>
      </c>
      <c r="I17" s="12" t="s">
        <v>101</v>
      </c>
      <c r="J17" s="12" t="s">
        <v>0</v>
      </c>
      <c r="K17" s="12" t="s">
        <v>102</v>
      </c>
      <c r="L17" s="12" t="s">
        <v>0</v>
      </c>
      <c r="M17" s="12" t="s">
        <v>103</v>
      </c>
    </row>
    <row r="18" spans="1:13" ht="13" customHeight="1" x14ac:dyDescent="0.2">
      <c r="A18" s="9" t="s">
        <v>104</v>
      </c>
      <c r="B18" s="12" t="s">
        <v>0</v>
      </c>
      <c r="C18" s="12" t="s">
        <v>105</v>
      </c>
      <c r="D18" s="12" t="s">
        <v>0</v>
      </c>
      <c r="E18" s="12" t="s">
        <v>106</v>
      </c>
      <c r="F18" s="12" t="s">
        <v>0</v>
      </c>
      <c r="G18" s="12" t="s">
        <v>107</v>
      </c>
      <c r="H18" s="12" t="s">
        <v>0</v>
      </c>
      <c r="I18" s="12" t="s">
        <v>108</v>
      </c>
      <c r="J18" s="12" t="s">
        <v>0</v>
      </c>
      <c r="K18" s="12" t="s">
        <v>109</v>
      </c>
      <c r="L18" s="12" t="s">
        <v>0</v>
      </c>
      <c r="M18" s="12" t="s">
        <v>110</v>
      </c>
    </row>
    <row r="19" spans="1:13" ht="13" customHeight="1" x14ac:dyDescent="0.2">
      <c r="A19" s="9" t="s">
        <v>0</v>
      </c>
      <c r="B19" s="12" t="s">
        <v>0</v>
      </c>
      <c r="C19" s="12" t="s">
        <v>111</v>
      </c>
      <c r="D19" s="12" t="s">
        <v>0</v>
      </c>
      <c r="E19" s="12" t="s">
        <v>112</v>
      </c>
      <c r="F19" s="12" t="s">
        <v>0</v>
      </c>
      <c r="G19" s="12" t="s">
        <v>113</v>
      </c>
      <c r="H19" s="12" t="s">
        <v>0</v>
      </c>
      <c r="I19" s="12" t="s">
        <v>114</v>
      </c>
      <c r="J19" s="12" t="s">
        <v>0</v>
      </c>
      <c r="K19" s="12" t="s">
        <v>115</v>
      </c>
      <c r="L19" s="12" t="s">
        <v>0</v>
      </c>
      <c r="M19" s="12" t="s">
        <v>116</v>
      </c>
    </row>
    <row r="20" spans="1:13" ht="13" customHeight="1" x14ac:dyDescent="0.2">
      <c r="A20" s="9" t="s">
        <v>117</v>
      </c>
      <c r="B20" s="12" t="s">
        <v>118</v>
      </c>
      <c r="C20" s="12" t="s">
        <v>119</v>
      </c>
      <c r="D20" s="12" t="s">
        <v>120</v>
      </c>
      <c r="E20" s="12" t="s">
        <v>121</v>
      </c>
      <c r="F20" s="12" t="s">
        <v>122</v>
      </c>
      <c r="G20" s="12" t="s">
        <v>123</v>
      </c>
      <c r="H20" s="12" t="s">
        <v>124</v>
      </c>
      <c r="I20" s="12" t="s">
        <v>125</v>
      </c>
      <c r="J20" s="12" t="s">
        <v>126</v>
      </c>
      <c r="K20" s="12" t="s">
        <v>127</v>
      </c>
      <c r="L20" s="12" t="s">
        <v>128</v>
      </c>
      <c r="M20" s="12" t="s">
        <v>129</v>
      </c>
    </row>
    <row r="21" spans="1:13" ht="13" customHeight="1" x14ac:dyDescent="0.2">
      <c r="A21" s="9" t="s">
        <v>0</v>
      </c>
      <c r="B21" s="12" t="s">
        <v>130</v>
      </c>
      <c r="C21" s="12" t="s">
        <v>131</v>
      </c>
      <c r="D21" s="12" t="s">
        <v>132</v>
      </c>
      <c r="E21" s="12" t="s">
        <v>133</v>
      </c>
      <c r="F21" s="12" t="s">
        <v>134</v>
      </c>
      <c r="G21" s="12" t="s">
        <v>135</v>
      </c>
      <c r="H21" s="12" t="s">
        <v>136</v>
      </c>
      <c r="I21" s="12" t="s">
        <v>137</v>
      </c>
      <c r="J21" s="12" t="s">
        <v>138</v>
      </c>
      <c r="K21" s="12" t="s">
        <v>139</v>
      </c>
      <c r="L21" s="12" t="s">
        <v>140</v>
      </c>
      <c r="M21" s="12" t="s">
        <v>141</v>
      </c>
    </row>
    <row r="22" spans="1:13" ht="13" customHeight="1" x14ac:dyDescent="0.2">
      <c r="A22" s="9" t="s">
        <v>0</v>
      </c>
      <c r="B22" s="12" t="s">
        <v>0</v>
      </c>
      <c r="C22" s="12" t="s">
        <v>0</v>
      </c>
      <c r="D22" s="12" t="s">
        <v>0</v>
      </c>
      <c r="E22" s="12" t="s">
        <v>0</v>
      </c>
      <c r="F22" s="12" t="s">
        <v>0</v>
      </c>
      <c r="G22" s="12" t="s">
        <v>0</v>
      </c>
      <c r="H22" s="12" t="s">
        <v>0</v>
      </c>
      <c r="I22" s="12" t="s">
        <v>0</v>
      </c>
      <c r="J22" s="12" t="s">
        <v>0</v>
      </c>
      <c r="K22" s="12" t="s">
        <v>0</v>
      </c>
      <c r="L22" s="12" t="s">
        <v>0</v>
      </c>
      <c r="M22" s="12" t="s">
        <v>0</v>
      </c>
    </row>
    <row r="23" spans="1:13" ht="13" customHeight="1" x14ac:dyDescent="0.2">
      <c r="A23" s="9" t="s">
        <v>142</v>
      </c>
      <c r="B23" s="12" t="s">
        <v>143</v>
      </c>
      <c r="C23" s="12" t="s">
        <v>143</v>
      </c>
      <c r="D23" s="12" t="s">
        <v>144</v>
      </c>
      <c r="E23" s="12" t="s">
        <v>144</v>
      </c>
      <c r="F23" s="12" t="s">
        <v>145</v>
      </c>
      <c r="G23" s="12" t="s">
        <v>145</v>
      </c>
      <c r="H23" s="12" t="s">
        <v>146</v>
      </c>
      <c r="I23" s="12" t="s">
        <v>146</v>
      </c>
      <c r="J23" s="12" t="s">
        <v>147</v>
      </c>
      <c r="K23" s="12" t="s">
        <v>147</v>
      </c>
      <c r="L23" s="12" t="s">
        <v>148</v>
      </c>
      <c r="M23" s="12" t="s">
        <v>148</v>
      </c>
    </row>
    <row r="24" spans="1:13" ht="13" customHeight="1" x14ac:dyDescent="0.2">
      <c r="A24" s="13" t="s">
        <v>149</v>
      </c>
      <c r="B24" s="14" t="s">
        <v>150</v>
      </c>
      <c r="C24" s="14" t="s">
        <v>151</v>
      </c>
      <c r="D24" s="14" t="s">
        <v>152</v>
      </c>
      <c r="E24" s="14" t="s">
        <v>153</v>
      </c>
      <c r="F24" s="14" t="s">
        <v>154</v>
      </c>
      <c r="G24" s="14" t="s">
        <v>155</v>
      </c>
      <c r="H24" s="14" t="s">
        <v>156</v>
      </c>
      <c r="I24" s="14" t="s">
        <v>157</v>
      </c>
      <c r="J24" s="14" t="s">
        <v>158</v>
      </c>
      <c r="K24" s="14" t="s">
        <v>159</v>
      </c>
      <c r="L24" s="14" t="s">
        <v>160</v>
      </c>
      <c r="M24" s="14" t="s">
        <v>161</v>
      </c>
    </row>
    <row r="25" spans="1:13" ht="13" customHeight="1" x14ac:dyDescent="0.2">
      <c r="A25" s="9" t="s">
        <v>170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13" ht="13" customHeight="1" x14ac:dyDescent="0.2">
      <c r="A26" s="20" t="s">
        <v>167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</row>
    <row r="32" spans="1:13" ht="13" customHeight="1" x14ac:dyDescent="0.2">
      <c r="A32" t="s">
        <v>178</v>
      </c>
    </row>
    <row r="33" spans="1:1" ht="13" customHeight="1" x14ac:dyDescent="0.2">
      <c r="A33" t="s">
        <v>179</v>
      </c>
    </row>
    <row r="34" spans="1:1" ht="13" customHeight="1" x14ac:dyDescent="0.2">
      <c r="A34" t="s">
        <v>180</v>
      </c>
    </row>
    <row r="35" spans="1:1" ht="13" customHeight="1" x14ac:dyDescent="0.2">
      <c r="A35" t="s">
        <v>181</v>
      </c>
    </row>
    <row r="36" spans="1:1" ht="13" customHeight="1" x14ac:dyDescent="0.2">
      <c r="A36" t="s">
        <v>182</v>
      </c>
    </row>
    <row r="37" spans="1:1" ht="13" customHeight="1" x14ac:dyDescent="0.2">
      <c r="A37" t="s">
        <v>183</v>
      </c>
    </row>
  </sheetData>
  <mergeCells count="3">
    <mergeCell ref="A1:M1"/>
    <mergeCell ref="B2:M2"/>
    <mergeCell ref="A26:M26"/>
  </mergeCells>
  <pageMargins left="0.75" right="0.75" top="1" bottom="1" header="0.5" footer="0.5"/>
  <ignoredErrors>
    <ignoredError sqref="B3:N25 B27:N28 N2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2ED45-C5AD-F54C-9BA0-600391D65A70}">
  <dimension ref="B36:B46"/>
  <sheetViews>
    <sheetView showGridLines="0" zoomScale="75" zoomScaleNormal="75" workbookViewId="0">
      <selection activeCell="B41" sqref="B41:B46"/>
    </sheetView>
  </sheetViews>
  <sheetFormatPr baseColWidth="10" defaultRowHeight="14" x14ac:dyDescent="0.2"/>
  <sheetData>
    <row r="36" spans="2:2" x14ac:dyDescent="0.2">
      <c r="B36" s="5" t="s">
        <v>175</v>
      </c>
    </row>
    <row r="37" spans="2:2" x14ac:dyDescent="0.2">
      <c r="B37" t="s">
        <v>176</v>
      </c>
    </row>
    <row r="38" spans="2:2" x14ac:dyDescent="0.2">
      <c r="B38" t="s">
        <v>177</v>
      </c>
    </row>
    <row r="41" spans="2:2" x14ac:dyDescent="0.2">
      <c r="B41" t="s">
        <v>178</v>
      </c>
    </row>
    <row r="42" spans="2:2" x14ac:dyDescent="0.2">
      <c r="B42" t="s">
        <v>179</v>
      </c>
    </row>
    <row r="43" spans="2:2" x14ac:dyDescent="0.2">
      <c r="B43" t="s">
        <v>180</v>
      </c>
    </row>
    <row r="44" spans="2:2" x14ac:dyDescent="0.2">
      <c r="B44" t="s">
        <v>181</v>
      </c>
    </row>
    <row r="45" spans="2:2" x14ac:dyDescent="0.2">
      <c r="B45" t="s">
        <v>182</v>
      </c>
    </row>
    <row r="46" spans="2:2" x14ac:dyDescent="0.2">
      <c r="B46" t="s">
        <v>183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59948-B51C-6F48-93AA-A920BC59087E}">
  <dimension ref="A2:E46"/>
  <sheetViews>
    <sheetView tabSelected="1" topLeftCell="A26" workbookViewId="0">
      <selection activeCell="P62" sqref="P62"/>
    </sheetView>
  </sheetViews>
  <sheetFormatPr baseColWidth="10" defaultRowHeight="14" x14ac:dyDescent="0.2"/>
  <sheetData>
    <row r="2" spans="1:2" x14ac:dyDescent="0.2">
      <c r="A2" s="5" t="s">
        <v>196</v>
      </c>
      <c r="B2" s="5" t="s">
        <v>195</v>
      </c>
    </row>
    <row r="3" spans="1:2" x14ac:dyDescent="0.2">
      <c r="A3" t="s">
        <v>185</v>
      </c>
      <c r="B3">
        <v>52772.74</v>
      </c>
    </row>
    <row r="4" spans="1:2" x14ac:dyDescent="0.2">
      <c r="A4" t="s">
        <v>191</v>
      </c>
      <c r="B4">
        <v>57167.767999999996</v>
      </c>
    </row>
    <row r="5" spans="1:2" x14ac:dyDescent="0.2">
      <c r="A5" t="s">
        <v>188</v>
      </c>
      <c r="B5">
        <v>64824.904000000002</v>
      </c>
    </row>
    <row r="6" spans="1:2" x14ac:dyDescent="0.2">
      <c r="A6" t="s">
        <v>187</v>
      </c>
      <c r="B6">
        <v>70822.741999999998</v>
      </c>
    </row>
    <row r="7" spans="1:2" x14ac:dyDescent="0.2">
      <c r="A7" t="s">
        <v>192</v>
      </c>
      <c r="B7">
        <v>73259.91</v>
      </c>
    </row>
    <row r="8" spans="1:2" x14ac:dyDescent="0.2">
      <c r="A8" t="s">
        <v>184</v>
      </c>
      <c r="B8">
        <v>76148.460999999996</v>
      </c>
    </row>
    <row r="9" spans="1:2" x14ac:dyDescent="0.2">
      <c r="A9" t="s">
        <v>194</v>
      </c>
      <c r="B9">
        <v>81916.285000000003</v>
      </c>
    </row>
    <row r="10" spans="1:2" x14ac:dyDescent="0.2">
      <c r="A10" t="s">
        <v>193</v>
      </c>
      <c r="B10">
        <v>89625.505000000005</v>
      </c>
    </row>
    <row r="11" spans="1:2" x14ac:dyDescent="0.2">
      <c r="A11" t="s">
        <v>189</v>
      </c>
      <c r="B11">
        <v>97527.712</v>
      </c>
    </row>
    <row r="12" spans="1:2" x14ac:dyDescent="0.2">
      <c r="A12" t="s">
        <v>186</v>
      </c>
      <c r="B12">
        <v>98674.645000000004</v>
      </c>
    </row>
    <row r="13" spans="1:2" x14ac:dyDescent="0.2">
      <c r="A13" t="s">
        <v>190</v>
      </c>
      <c r="B13">
        <v>113782.16</v>
      </c>
    </row>
    <row r="35" spans="1:5" x14ac:dyDescent="0.2">
      <c r="A35" s="5" t="s">
        <v>197</v>
      </c>
      <c r="B35" s="5" t="s">
        <v>20</v>
      </c>
      <c r="C35" s="5" t="s">
        <v>198</v>
      </c>
      <c r="D35" s="5" t="s">
        <v>199</v>
      </c>
    </row>
    <row r="36" spans="1:5" x14ac:dyDescent="0.2">
      <c r="A36" t="s">
        <v>185</v>
      </c>
      <c r="B36">
        <v>74702.876000000004</v>
      </c>
      <c r="C36">
        <v>51762.175000000003</v>
      </c>
      <c r="D36">
        <f>B36-C36</f>
        <v>22940.701000000001</v>
      </c>
      <c r="E36">
        <f>D36/B36</f>
        <v>0.30709260778661318</v>
      </c>
    </row>
    <row r="37" spans="1:5" x14ac:dyDescent="0.2">
      <c r="A37" t="s">
        <v>191</v>
      </c>
      <c r="B37">
        <v>76182.581999999995</v>
      </c>
      <c r="C37">
        <v>59563.124000000003</v>
      </c>
      <c r="D37">
        <f t="shared" ref="D37:D46" si="0">B37-C37</f>
        <v>16619.457999999991</v>
      </c>
      <c r="E37">
        <f t="shared" ref="E37:E46" si="1">D37/B37</f>
        <v>0.21815298935391811</v>
      </c>
    </row>
    <row r="38" spans="1:5" x14ac:dyDescent="0.2">
      <c r="A38" t="s">
        <v>188</v>
      </c>
      <c r="B38">
        <v>94208.078999999998</v>
      </c>
      <c r="C38">
        <v>64371.341999999997</v>
      </c>
      <c r="D38">
        <f t="shared" si="0"/>
        <v>29836.737000000001</v>
      </c>
      <c r="E38">
        <f t="shared" si="1"/>
        <v>0.31671102220436959</v>
      </c>
    </row>
    <row r="39" spans="1:5" x14ac:dyDescent="0.2">
      <c r="A39" t="s">
        <v>194</v>
      </c>
      <c r="B39">
        <v>105300.59</v>
      </c>
      <c r="C39">
        <v>69005.33</v>
      </c>
      <c r="D39">
        <f t="shared" si="0"/>
        <v>36295.259999999995</v>
      </c>
      <c r="E39">
        <f t="shared" si="1"/>
        <v>0.34468239921542698</v>
      </c>
    </row>
    <row r="40" spans="1:5" x14ac:dyDescent="0.2">
      <c r="A40" t="s">
        <v>187</v>
      </c>
      <c r="B40">
        <v>97477.759000000005</v>
      </c>
      <c r="C40">
        <v>70644.587</v>
      </c>
      <c r="D40">
        <f t="shared" si="0"/>
        <v>26833.172000000006</v>
      </c>
      <c r="E40">
        <f t="shared" si="1"/>
        <v>0.27527481422711003</v>
      </c>
    </row>
    <row r="41" spans="1:5" x14ac:dyDescent="0.2">
      <c r="A41" t="s">
        <v>192</v>
      </c>
      <c r="B41">
        <v>103157.95</v>
      </c>
      <c r="C41">
        <v>74036.682000000001</v>
      </c>
      <c r="D41">
        <f t="shared" si="0"/>
        <v>29121.267999999996</v>
      </c>
      <c r="E41">
        <f t="shared" si="1"/>
        <v>0.28229785489145526</v>
      </c>
    </row>
    <row r="42" spans="1:5" x14ac:dyDescent="0.2">
      <c r="A42" t="s">
        <v>193</v>
      </c>
      <c r="B42">
        <v>115069.39</v>
      </c>
      <c r="C42">
        <v>76123.475999999995</v>
      </c>
      <c r="D42">
        <f t="shared" si="0"/>
        <v>38945.914000000004</v>
      </c>
      <c r="E42">
        <f t="shared" si="1"/>
        <v>0.33845590039192874</v>
      </c>
    </row>
    <row r="43" spans="1:5" x14ac:dyDescent="0.2">
      <c r="A43" t="s">
        <v>184</v>
      </c>
      <c r="B43">
        <v>96471.23</v>
      </c>
      <c r="C43">
        <v>76238.510999999999</v>
      </c>
      <c r="D43">
        <f t="shared" si="0"/>
        <v>20232.718999999997</v>
      </c>
      <c r="E43">
        <f t="shared" si="1"/>
        <v>0.20972800906550065</v>
      </c>
    </row>
    <row r="44" spans="1:5" x14ac:dyDescent="0.2">
      <c r="A44" t="s">
        <v>189</v>
      </c>
      <c r="B44">
        <v>127633.89</v>
      </c>
      <c r="C44">
        <v>84560.837</v>
      </c>
      <c r="D44">
        <f t="shared" si="0"/>
        <v>43073.053</v>
      </c>
      <c r="E44">
        <f t="shared" si="1"/>
        <v>0.33747347981010373</v>
      </c>
    </row>
    <row r="45" spans="1:5" x14ac:dyDescent="0.2">
      <c r="A45" t="s">
        <v>186</v>
      </c>
      <c r="B45">
        <v>134094.79999999999</v>
      </c>
      <c r="C45">
        <v>86300.975999999995</v>
      </c>
      <c r="D45">
        <f t="shared" si="0"/>
        <v>47793.823999999993</v>
      </c>
      <c r="E45">
        <f t="shared" si="1"/>
        <v>0.35641817579801749</v>
      </c>
    </row>
    <row r="46" spans="1:5" x14ac:dyDescent="0.2">
      <c r="A46" t="s">
        <v>190</v>
      </c>
      <c r="B46">
        <v>126285.96</v>
      </c>
      <c r="C46">
        <v>94992.251999999993</v>
      </c>
      <c r="D46">
        <f t="shared" si="0"/>
        <v>31293.708000000013</v>
      </c>
      <c r="E46">
        <f t="shared" si="1"/>
        <v>0.24780037305809777</v>
      </c>
    </row>
  </sheetData>
  <sortState xmlns:xlrd2="http://schemas.microsoft.com/office/spreadsheetml/2017/richdata2" ref="A36:C46">
    <sortCondition ref="C36:C46"/>
  </sortState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034CC56E19DE4FB883081D6E9B7C9E" ma:contentTypeVersion="15" ma:contentTypeDescription="Create a new document." ma:contentTypeScope="" ma:versionID="c5b7b03774c198d6bfb2bd2127469a15">
  <xsd:schema xmlns:xsd="http://www.w3.org/2001/XMLSchema" xmlns:xs="http://www.w3.org/2001/XMLSchema" xmlns:p="http://schemas.microsoft.com/office/2006/metadata/properties" xmlns:ns1="http://schemas.microsoft.com/sharepoint/v3" xmlns:ns3="d13bbc8a-e3d9-48de-8983-1e590a17740a" xmlns:ns4="f58e5246-e0f2-4431-8520-c00858564643" targetNamespace="http://schemas.microsoft.com/office/2006/metadata/properties" ma:root="true" ma:fieldsID="94dea110a7f45c22fb3d58a5f0755b13" ns1:_="" ns3:_="" ns4:_="">
    <xsd:import namespace="http://schemas.microsoft.com/sharepoint/v3"/>
    <xsd:import namespace="d13bbc8a-e3d9-48de-8983-1e590a17740a"/>
    <xsd:import namespace="f58e5246-e0f2-4431-8520-c0085856464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1:_ip_UnifiedCompliancePolicyProperties" minOccurs="0"/>
                <xsd:element ref="ns1:_ip_UnifiedCompliancePolicyUIAction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3bbc8a-e3d9-48de-8983-1e590a1774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8e5246-e0f2-4431-8520-c00858564643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5AEE93-D106-426E-B730-0AC1D8A25D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13bbc8a-e3d9-48de-8983-1e590a17740a"/>
    <ds:schemaRef ds:uri="f58e5246-e0f2-4431-8520-c008585646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1AB7A3-1712-4463-8EBC-DADF46B46B3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LFP_by_Gender</vt:lpstr>
      <vt:lpstr>Summary Stats Table and FIgure</vt:lpstr>
      <vt:lpstr>Regression Output</vt:lpstr>
      <vt:lpstr>Returns to College Figures</vt:lpstr>
      <vt:lpstr>Major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Byker, Tanya S.</dc:creator>
  <cp:lastModifiedBy>Byker, Tanya</cp:lastModifiedBy>
  <dcterms:created xsi:type="dcterms:W3CDTF">2020-11-18T13:31:11Z</dcterms:created>
  <dcterms:modified xsi:type="dcterms:W3CDTF">2024-12-04T18:58:05Z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{B6E4007E-FBF0-4116-99A4-FF988C83E1AB}</vt:lpwstr>
  </property>
  <property fmtid="{D5CDD505-2E9C-101B-9397-08002B2CF9AE}" pid="3" name="ContentTypeId">
    <vt:lpwstr>0x01010029034CC56E19DE4FB883081D6E9B7C9E</vt:lpwstr>
  </property>
</Properties>
</file>